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5520" tabRatio="500"/>
  </bookViews>
  <sheets>
    <sheet name="Schedule" sheetId="1" r:id="rId1"/>
    <sheet name="Equipment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F11" i="1"/>
  <c r="F12" i="1"/>
</calcChain>
</file>

<file path=xl/sharedStrings.xml><?xml version="1.0" encoding="utf-8"?>
<sst xmlns="http://schemas.openxmlformats.org/spreadsheetml/2006/main" count="160" uniqueCount="116">
  <si>
    <t>Temperature stability</t>
  </si>
  <si>
    <t>Equipment</t>
  </si>
  <si>
    <t>Purpose</t>
  </si>
  <si>
    <t>Preparations?</t>
  </si>
  <si>
    <t>Put scope on network</t>
  </si>
  <si>
    <t>Local control sys</t>
  </si>
  <si>
    <t>Interface to EPICS IOC (if available) or directly to raster power supply</t>
  </si>
  <si>
    <t>Start date</t>
  </si>
  <si>
    <t>End date</t>
  </si>
  <si>
    <t>Measurements</t>
  </si>
  <si>
    <t>Variation</t>
  </si>
  <si>
    <t>Uncontrolled ambient temperature in room</t>
  </si>
  <si>
    <t>Thermocouples</t>
  </si>
  <si>
    <t>Measure equipment and ambient temperatures</t>
  </si>
  <si>
    <t>Ask ESS ICS for likelihood of delivering IOC. Not later than April, 2017</t>
  </si>
  <si>
    <t>Verify that the amplitude regulation works although the inductance varies (due to temperature)</t>
  </si>
  <si>
    <t>Stress test of supply</t>
  </si>
  <si>
    <t>A script changes system configuration (frequency and/or amplitude) at a  frequency similar to the applied rep. rate.</t>
  </si>
  <si>
    <t>Bdot amplitudes (deviation from current setpoint, if possible?), system state</t>
  </si>
  <si>
    <t>Plots?</t>
  </si>
  <si>
    <t>Test phase</t>
  </si>
  <si>
    <t>System warnings/failures. Bdot (is system still rastering?)</t>
  </si>
  <si>
    <t>Synchronization</t>
  </si>
  <si>
    <t>Verify that the two raster magnets can by reasonably synchronized (within ±200 ns)</t>
  </si>
  <si>
    <t>Check Bdot rising edges from the loops in the two magnets</t>
  </si>
  <si>
    <t>Polarity</t>
  </si>
  <si>
    <t>Verify that polarity variation can be controlled</t>
  </si>
  <si>
    <t>Bdot polarity</t>
  </si>
  <si>
    <t>Polarity input: will polarity master be delivered in time by ESS ICS (incorporated in timing EVR)?</t>
  </si>
  <si>
    <t>Magnetic field crosstalk</t>
  </si>
  <si>
    <t>Verify that there is very limited magnetic field cross talk</t>
  </si>
  <si>
    <t>Bdot characterization</t>
  </si>
  <si>
    <t>Verify that the Bdot signal represents the system output with acceptable signal-to-noise, etc. This signal is vital in monitoring the system output.</t>
  </si>
  <si>
    <t>System setpoints (frequency and amplitude), system rep. rate</t>
  </si>
  <si>
    <t>Should vary with frequency and amplitude (identical frequency, Bdot amplitude ~ triangle amplitude * freq). Bdot should ideally not depend on rep. rate</t>
  </si>
  <si>
    <t>Ask JSN + TW</t>
  </si>
  <si>
    <t>Ask JSN for scope</t>
  </si>
  <si>
    <t>Ask JSN for ~6 thermocouples</t>
  </si>
  <si>
    <t>Software</t>
  </si>
  <si>
    <t>Bdot waveform data reduction script. Extract statistical parameters.</t>
  </si>
  <si>
    <t>Make script</t>
  </si>
  <si>
    <t>System IO</t>
  </si>
  <si>
    <t>Possibly delays of pre-trig signals etc.</t>
  </si>
  <si>
    <t>Verify basic IO: system configuration, state and parameters. Interface to timing system</t>
  </si>
  <si>
    <t>Months scheduled</t>
  </si>
  <si>
    <t>Expected duration / days</t>
  </si>
  <si>
    <t>Basic mechanical installation and system verification</t>
  </si>
  <si>
    <t>Responsible</t>
  </si>
  <si>
    <t>AU</t>
  </si>
  <si>
    <t>ESS ICS</t>
  </si>
  <si>
    <t>For generating Pre-Trig signal and the external clock reference.</t>
  </si>
  <si>
    <t>For configuring the supplies and retrieving system data</t>
  </si>
  <si>
    <t>For monitoring the state of the supplies and delivering clear</t>
  </si>
  <si>
    <t>Timing Event Receiver (EVR)</t>
  </si>
  <si>
    <t>Fault Detection Unit (FDU)</t>
  </si>
  <si>
    <t>EPICS Input-Output Controller (IOC)</t>
  </si>
  <si>
    <t>N/A</t>
  </si>
  <si>
    <t>Priority</t>
  </si>
  <si>
    <t>Could be part of long-term stability test</t>
  </si>
  <si>
    <t>Bdot amplitudes vs. thermocouples on supply, cables, magnets</t>
  </si>
  <si>
    <t>Occurrence of system errors?</t>
  </si>
  <si>
    <t>Setup data acquisition + storage</t>
  </si>
  <si>
    <t>Measure Bdot amplitudes + perhaps main freq. from FFT</t>
  </si>
  <si>
    <t>Tool cart, etc.</t>
  </si>
  <si>
    <t>Heine's To-Dos</t>
  </si>
  <si>
    <t>For supplies etc.</t>
  </si>
  <si>
    <t>1 x 19" rack, ~&gt; 20 U</t>
  </si>
  <si>
    <t>Ask Danfysik for plug specification</t>
  </si>
  <si>
    <t>Status</t>
  </si>
  <si>
    <t>Not commenced</t>
  </si>
  <si>
    <t>Electrical power source in lab</t>
  </si>
  <si>
    <t>2Ch scope, triggered on pre-trig</t>
  </si>
  <si>
    <t>Bdot shape vs. rep. rate. Bdot amplitude vs. amplitude * freq</t>
  </si>
  <si>
    <t>Scope screen dumps</t>
  </si>
  <si>
    <t>Verify that the supply can continue operation (although perhaps setting warning bits) despite frequent changes in setpoints, e.g. a tuning scenario</t>
  </si>
  <si>
    <t>Verify that the system can perform over a period comparable to the ESS operation runs without excessive failures</t>
  </si>
  <si>
    <t>Test days scheduled (incl. weekends)</t>
  </si>
  <si>
    <t>Bdot level residuals vs. temperatures. Thermography?</t>
  </si>
  <si>
    <t>Occurrence of system errors vs. time. Thermography?</t>
  </si>
  <si>
    <t>Completed</t>
  </si>
  <si>
    <t>Comments</t>
  </si>
  <si>
    <t>Although inrush is ~25A this is typically gone within a few 50 Hz periods. It is expected to be possible to operate both supplies on a single 13 A C-type breaker</t>
  </si>
  <si>
    <t>Bdot cables, 35 m</t>
  </si>
  <si>
    <t>Thermal breaker cables, 35 m</t>
  </si>
  <si>
    <t>Ask JSN + SPM</t>
  </si>
  <si>
    <t>Buy / manufacture cables</t>
  </si>
  <si>
    <t>Test of full-length cables</t>
  </si>
  <si>
    <t>Check changes in Bdot waveform shape from magnet 1 (a few periods in mid-burst)</t>
  </si>
  <si>
    <t>Design and ship unit</t>
  </si>
  <si>
    <t>Assembly etc.</t>
  </si>
  <si>
    <t>Commenced</t>
  </si>
  <si>
    <r>
      <t>If IOC is not available, local experts should implement supply as a device (</t>
    </r>
    <r>
      <rPr>
        <b/>
        <sz val="12"/>
        <color theme="1"/>
        <rFont val="Calibri"/>
        <family val="2"/>
        <scheme val="minor"/>
      </rPr>
      <t>register task ASAP?</t>
    </r>
    <r>
      <rPr>
        <sz val="12"/>
        <color theme="1"/>
        <rFont val="Calibri"/>
        <family val="2"/>
        <scheme val="minor"/>
      </rPr>
      <t>)</t>
    </r>
  </si>
  <si>
    <t>Danfysik will provide cables</t>
  </si>
  <si>
    <t>Will not be provided by Danfysik</t>
  </si>
  <si>
    <t>Ask for rack</t>
  </si>
  <si>
    <t>Long-term stability, reliability run</t>
  </si>
  <si>
    <t>Operate the system in several modes during reliability run</t>
  </si>
  <si>
    <t>Make script (MATLAB?)</t>
  </si>
  <si>
    <t>Discuss with JSN</t>
  </si>
  <si>
    <t>Semi-automatic characterization tool</t>
  </si>
  <si>
    <t>Define parameter space</t>
  </si>
  <si>
    <t>Ask TW. Would like to capture numerous waveforms per day</t>
  </si>
  <si>
    <t>PLC still to be assembled</t>
  </si>
  <si>
    <t>2017.08.31</t>
  </si>
  <si>
    <t>Last updated</t>
  </si>
  <si>
    <t>Will control supplies directly from AU control system (ConSys)</t>
  </si>
  <si>
    <t>Tentatively discussed</t>
  </si>
  <si>
    <t>Will be delivered by ESS ICS (Han). Includes optical fiber, EVG and IOC</t>
  </si>
  <si>
    <t>Is not expected to be completed in time for the pre-series testing</t>
  </si>
  <si>
    <t>2017.03.27</t>
  </si>
  <si>
    <t>2017.02.06</t>
  </si>
  <si>
    <t>2017.01.31</t>
  </si>
  <si>
    <t>2017.08.29</t>
  </si>
  <si>
    <t>Operate magnet 1 at e.g. 40 kHz, 14 Hz, low amplitude. Slowly rampup magnet 2 in amplitude plateaux, operated at 40 kHz (would a different frequency be better?)</t>
  </si>
  <si>
    <t>System installation at Aarhus University. Local technicians will assist</t>
  </si>
  <si>
    <t>Due / completed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</si>
</sst>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 wrapText="1"/>
    </xf>
    <xf numFmtId="14" fontId="0" fillId="0" borderId="0" xfId="0" applyNumberForma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0" xfId="0" applyNumberFormat="1" applyAlignment="1">
      <alignment vertical="top" wrapText="1"/>
    </xf>
    <xf numFmtId="0" fontId="0" fillId="0" borderId="1" xfId="0" applyBorder="1" applyAlignment="1">
      <alignment horizontal="left" vertical="top" wrapText="1"/>
    </xf>
  </cellXfs>
  <cellStyles count="1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12"/>
  <sheetViews>
    <sheetView tabSelected="1" workbookViewId="0"/>
  </sheetViews>
  <sheetFormatPr baseColWidth="10" defaultColWidth="10.83203125" defaultRowHeight="15" x14ac:dyDescent="0"/>
  <cols>
    <col min="1" max="1" width="21" style="1" customWidth="1"/>
    <col min="2" max="2" width="32.83203125" style="1" customWidth="1"/>
    <col min="3" max="3" width="46.83203125" style="1" customWidth="1"/>
    <col min="4" max="4" width="29" style="1" customWidth="1"/>
    <col min="5" max="5" width="16.1640625" style="1" customWidth="1"/>
    <col min="6" max="6" width="10.83203125" style="1"/>
    <col min="7" max="7" width="9.5" style="1" bestFit="1" customWidth="1"/>
    <col min="8" max="8" width="8.83203125" style="1" bestFit="1" customWidth="1"/>
    <col min="9" max="9" width="12.1640625" style="1" bestFit="1" customWidth="1"/>
    <col min="10" max="16384" width="10.83203125" style="1"/>
  </cols>
  <sheetData>
    <row r="1" spans="1:11" ht="47.25">
      <c r="A1" s="5" t="s">
        <v>20</v>
      </c>
      <c r="B1" s="5" t="s">
        <v>2</v>
      </c>
      <c r="C1" s="5" t="s">
        <v>10</v>
      </c>
      <c r="D1" s="5" t="s">
        <v>9</v>
      </c>
      <c r="E1" s="5" t="s">
        <v>19</v>
      </c>
      <c r="F1" s="5" t="s">
        <v>45</v>
      </c>
      <c r="G1" s="5" t="s">
        <v>7</v>
      </c>
      <c r="H1" s="5" t="s">
        <v>8</v>
      </c>
      <c r="I1" s="5" t="s">
        <v>57</v>
      </c>
      <c r="J1" s="2" t="s">
        <v>68</v>
      </c>
      <c r="K1" s="1" t="s">
        <v>115</v>
      </c>
    </row>
    <row r="2" spans="1:11" ht="47.25">
      <c r="A2" s="6" t="s">
        <v>114</v>
      </c>
      <c r="B2" s="6" t="s">
        <v>46</v>
      </c>
      <c r="C2" s="6" t="s">
        <v>56</v>
      </c>
      <c r="D2" s="6" t="s">
        <v>56</v>
      </c>
      <c r="E2" s="6" t="s">
        <v>56</v>
      </c>
      <c r="F2" s="6">
        <v>7</v>
      </c>
      <c r="G2" s="7">
        <v>43053</v>
      </c>
      <c r="H2" s="7">
        <f t="shared" ref="H2:H10" si="0">G2+F2</f>
        <v>43060</v>
      </c>
      <c r="I2" s="8">
        <v>1</v>
      </c>
      <c r="J2" s="11">
        <v>1</v>
      </c>
      <c r="K2" s="4">
        <v>43091</v>
      </c>
    </row>
    <row r="3" spans="1:11" ht="47.25">
      <c r="A3" s="6" t="s">
        <v>41</v>
      </c>
      <c r="B3" s="6" t="s">
        <v>43</v>
      </c>
      <c r="C3" s="6" t="s">
        <v>56</v>
      </c>
      <c r="D3" s="6" t="s">
        <v>56</v>
      </c>
      <c r="E3" s="6" t="s">
        <v>56</v>
      </c>
      <c r="F3" s="6">
        <v>7</v>
      </c>
      <c r="G3" s="7">
        <f t="shared" ref="G3:G10" si="1">H2</f>
        <v>43060</v>
      </c>
      <c r="H3" s="7">
        <f t="shared" si="0"/>
        <v>43067</v>
      </c>
      <c r="I3" s="6">
        <v>1</v>
      </c>
      <c r="J3" s="11">
        <v>1</v>
      </c>
      <c r="K3" s="4">
        <v>43122</v>
      </c>
    </row>
    <row r="4" spans="1:11" ht="78.75">
      <c r="A4" s="6" t="s">
        <v>31</v>
      </c>
      <c r="B4" s="6" t="s">
        <v>32</v>
      </c>
      <c r="C4" s="6" t="s">
        <v>33</v>
      </c>
      <c r="D4" s="6" t="s">
        <v>34</v>
      </c>
      <c r="E4" s="6" t="s">
        <v>72</v>
      </c>
      <c r="F4" s="6">
        <v>7</v>
      </c>
      <c r="G4" s="7">
        <f t="shared" si="1"/>
        <v>43067</v>
      </c>
      <c r="H4" s="7">
        <f t="shared" si="0"/>
        <v>43074</v>
      </c>
      <c r="I4" s="8">
        <v>1</v>
      </c>
      <c r="J4" s="11">
        <v>1</v>
      </c>
      <c r="K4" s="4">
        <v>43132</v>
      </c>
    </row>
    <row r="5" spans="1:11" ht="45">
      <c r="A5" s="6" t="s">
        <v>22</v>
      </c>
      <c r="B5" s="6" t="s">
        <v>23</v>
      </c>
      <c r="C5" s="6" t="s">
        <v>42</v>
      </c>
      <c r="D5" s="6" t="s">
        <v>24</v>
      </c>
      <c r="E5" s="6" t="s">
        <v>73</v>
      </c>
      <c r="F5" s="6">
        <v>7</v>
      </c>
      <c r="G5" s="7">
        <f t="shared" si="1"/>
        <v>43074</v>
      </c>
      <c r="H5" s="7">
        <f t="shared" si="0"/>
        <v>43081</v>
      </c>
      <c r="I5" s="8">
        <v>3</v>
      </c>
      <c r="J5" s="11">
        <v>1</v>
      </c>
      <c r="K5" s="4">
        <v>43132</v>
      </c>
    </row>
    <row r="6" spans="1:11" ht="60">
      <c r="A6" s="6" t="s">
        <v>29</v>
      </c>
      <c r="B6" s="6" t="s">
        <v>30</v>
      </c>
      <c r="C6" s="6" t="s">
        <v>113</v>
      </c>
      <c r="D6" s="6" t="s">
        <v>87</v>
      </c>
      <c r="E6" s="6" t="s">
        <v>73</v>
      </c>
      <c r="F6" s="6">
        <v>4</v>
      </c>
      <c r="G6" s="7">
        <f t="shared" si="1"/>
        <v>43081</v>
      </c>
      <c r="H6" s="7">
        <f t="shared" si="0"/>
        <v>43085</v>
      </c>
      <c r="I6" s="8">
        <v>2</v>
      </c>
      <c r="J6" s="11">
        <v>1</v>
      </c>
      <c r="K6" s="4">
        <v>43193</v>
      </c>
    </row>
    <row r="7" spans="1:11" ht="30">
      <c r="A7" s="8" t="s">
        <v>25</v>
      </c>
      <c r="B7" s="8" t="s">
        <v>26</v>
      </c>
      <c r="C7" s="8" t="s">
        <v>28</v>
      </c>
      <c r="D7" s="8" t="s">
        <v>27</v>
      </c>
      <c r="E7" s="6" t="s">
        <v>73</v>
      </c>
      <c r="F7" s="8">
        <v>3</v>
      </c>
      <c r="G7" s="7">
        <f t="shared" si="1"/>
        <v>43085</v>
      </c>
      <c r="H7" s="7">
        <f t="shared" si="0"/>
        <v>43088</v>
      </c>
      <c r="I7" s="8">
        <v>3</v>
      </c>
      <c r="J7" s="11">
        <v>1</v>
      </c>
      <c r="K7" s="4">
        <v>43193</v>
      </c>
    </row>
    <row r="8" spans="1:11" ht="60">
      <c r="A8" s="8" t="s">
        <v>0</v>
      </c>
      <c r="B8" s="8" t="s">
        <v>15</v>
      </c>
      <c r="C8" s="8" t="s">
        <v>11</v>
      </c>
      <c r="D8" s="8" t="s">
        <v>59</v>
      </c>
      <c r="E8" s="8" t="s">
        <v>77</v>
      </c>
      <c r="F8" s="8">
        <v>7</v>
      </c>
      <c r="G8" s="7">
        <f t="shared" si="1"/>
        <v>43088</v>
      </c>
      <c r="H8" s="7">
        <f t="shared" si="0"/>
        <v>43095</v>
      </c>
      <c r="I8" s="8" t="s">
        <v>58</v>
      </c>
      <c r="J8" s="11">
        <v>0.5</v>
      </c>
      <c r="K8" s="4">
        <v>43194</v>
      </c>
    </row>
    <row r="9" spans="1:11" ht="75">
      <c r="A9" s="8" t="s">
        <v>16</v>
      </c>
      <c r="B9" s="8" t="s">
        <v>74</v>
      </c>
      <c r="C9" s="8" t="s">
        <v>17</v>
      </c>
      <c r="D9" s="8" t="s">
        <v>18</v>
      </c>
      <c r="E9" s="8" t="s">
        <v>60</v>
      </c>
      <c r="F9" s="8">
        <v>7</v>
      </c>
      <c r="G9" s="7">
        <f t="shared" si="1"/>
        <v>43095</v>
      </c>
      <c r="H9" s="7">
        <f t="shared" si="0"/>
        <v>43102</v>
      </c>
      <c r="I9" s="8">
        <v>2</v>
      </c>
      <c r="J9" s="11">
        <v>0</v>
      </c>
      <c r="K9" s="4">
        <v>43091</v>
      </c>
    </row>
    <row r="10" spans="1:11" ht="60">
      <c r="A10" s="8" t="s">
        <v>95</v>
      </c>
      <c r="B10" s="8" t="s">
        <v>75</v>
      </c>
      <c r="C10" s="8"/>
      <c r="D10" s="8" t="s">
        <v>21</v>
      </c>
      <c r="E10" s="8" t="s">
        <v>78</v>
      </c>
      <c r="F10" s="8">
        <v>60</v>
      </c>
      <c r="G10" s="7">
        <f t="shared" si="1"/>
        <v>43102</v>
      </c>
      <c r="H10" s="7">
        <f t="shared" si="0"/>
        <v>43162</v>
      </c>
      <c r="I10" s="8">
        <v>1</v>
      </c>
      <c r="J10" s="11">
        <v>0.7</v>
      </c>
      <c r="K10" s="4">
        <v>43193</v>
      </c>
    </row>
    <row r="11" spans="1:11" ht="47.25">
      <c r="E11" s="2" t="s">
        <v>76</v>
      </c>
      <c r="F11" s="2">
        <f>SUM(F4:F10)</f>
        <v>95</v>
      </c>
    </row>
    <row r="12" spans="1:11" ht="31.5">
      <c r="E12" s="2" t="s">
        <v>44</v>
      </c>
      <c r="F12" s="3">
        <f>F11/365*12</f>
        <v>3.1232876712328768</v>
      </c>
      <c r="K12" s="4"/>
    </row>
  </sheetData>
  <phoneticPr fontId="4" type="noConversion"/>
  <pageMargins left="0.75000000000000011" right="0.75000000000000011" top="1" bottom="1" header="0.5" footer="0.5"/>
  <pageSetup paperSize="9" scale="53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5"/>
  <sheetViews>
    <sheetView zoomScale="150" zoomScaleNormal="150" zoomScalePageLayoutView="150" workbookViewId="0">
      <selection activeCell="F3" sqref="F3"/>
    </sheetView>
  </sheetViews>
  <sheetFormatPr baseColWidth="10" defaultColWidth="10.83203125" defaultRowHeight="15" x14ac:dyDescent="0"/>
  <cols>
    <col min="1" max="1" width="17.83203125" style="1" customWidth="1"/>
    <col min="2" max="2" width="27.5" style="1" customWidth="1"/>
    <col min="3" max="3" width="24.5" style="1" customWidth="1"/>
    <col min="4" max="4" width="17.83203125" style="1" customWidth="1"/>
    <col min="5" max="5" width="17.6640625" style="1" customWidth="1"/>
    <col min="6" max="6" width="14.6640625" style="1" customWidth="1"/>
    <col min="7" max="7" width="30" style="1" customWidth="1"/>
    <col min="8" max="8" width="10.33203125" style="1" bestFit="1" customWidth="1"/>
    <col min="9" max="16384" width="10.83203125" style="1"/>
  </cols>
  <sheetData>
    <row r="1" spans="1:8" ht="31.5">
      <c r="A1" s="5" t="s">
        <v>1</v>
      </c>
      <c r="B1" s="5" t="s">
        <v>2</v>
      </c>
      <c r="C1" s="5" t="s">
        <v>3</v>
      </c>
      <c r="D1" s="5" t="s">
        <v>47</v>
      </c>
      <c r="E1" s="5" t="s">
        <v>64</v>
      </c>
      <c r="F1" s="5" t="s">
        <v>68</v>
      </c>
      <c r="G1" s="5" t="s">
        <v>80</v>
      </c>
      <c r="H1" s="5" t="s">
        <v>104</v>
      </c>
    </row>
    <row r="2" spans="1:8" ht="30" customHeight="1">
      <c r="A2" s="12" t="s">
        <v>71</v>
      </c>
      <c r="B2" s="12" t="s">
        <v>62</v>
      </c>
      <c r="C2" s="8" t="s">
        <v>4</v>
      </c>
      <c r="D2" s="10" t="s">
        <v>48</v>
      </c>
      <c r="E2" s="8" t="s">
        <v>36</v>
      </c>
      <c r="F2" s="8" t="s">
        <v>79</v>
      </c>
      <c r="G2" s="8"/>
      <c r="H2" s="8" t="s">
        <v>103</v>
      </c>
    </row>
    <row r="3" spans="1:8" ht="63">
      <c r="A3" s="12"/>
      <c r="B3" s="12"/>
      <c r="C3" s="8" t="s">
        <v>61</v>
      </c>
      <c r="D3" s="10" t="s">
        <v>48</v>
      </c>
      <c r="E3" s="8" t="s">
        <v>101</v>
      </c>
      <c r="F3" s="8" t="s">
        <v>69</v>
      </c>
      <c r="G3" s="8"/>
      <c r="H3" s="8" t="s">
        <v>103</v>
      </c>
    </row>
    <row r="4" spans="1:8" ht="47.25">
      <c r="A4" s="8" t="s">
        <v>38</v>
      </c>
      <c r="B4" s="8" t="s">
        <v>39</v>
      </c>
      <c r="C4" s="8" t="s">
        <v>40</v>
      </c>
      <c r="D4" s="10" t="s">
        <v>48</v>
      </c>
      <c r="E4" s="8" t="s">
        <v>35</v>
      </c>
      <c r="F4" s="8" t="s">
        <v>69</v>
      </c>
      <c r="G4" s="8"/>
      <c r="H4" s="8" t="s">
        <v>103</v>
      </c>
    </row>
    <row r="5" spans="1:8" ht="31.5">
      <c r="A5" s="8" t="s">
        <v>12</v>
      </c>
      <c r="B5" s="8" t="s">
        <v>13</v>
      </c>
      <c r="C5" s="8"/>
      <c r="D5" s="10" t="s">
        <v>48</v>
      </c>
      <c r="E5" s="8" t="s">
        <v>37</v>
      </c>
      <c r="F5" s="8" t="s">
        <v>79</v>
      </c>
      <c r="G5" s="8" t="s">
        <v>102</v>
      </c>
      <c r="H5" s="8" t="s">
        <v>103</v>
      </c>
    </row>
    <row r="6" spans="1:8" ht="78.75">
      <c r="A6" s="8" t="s">
        <v>55</v>
      </c>
      <c r="B6" s="8" t="s">
        <v>51</v>
      </c>
      <c r="C6" s="8"/>
      <c r="D6" s="9" t="s">
        <v>49</v>
      </c>
      <c r="E6" s="8" t="s">
        <v>14</v>
      </c>
      <c r="F6" s="8" t="s">
        <v>79</v>
      </c>
      <c r="G6" s="8" t="s">
        <v>105</v>
      </c>
      <c r="H6" s="8" t="s">
        <v>103</v>
      </c>
    </row>
    <row r="7" spans="1:8" ht="63">
      <c r="A7" s="8" t="s">
        <v>5</v>
      </c>
      <c r="B7" s="8" t="s">
        <v>6</v>
      </c>
      <c r="C7" s="8" t="s">
        <v>91</v>
      </c>
      <c r="D7" s="10" t="s">
        <v>48</v>
      </c>
      <c r="E7" s="8"/>
      <c r="F7" s="8" t="s">
        <v>106</v>
      </c>
      <c r="G7" s="8"/>
      <c r="H7" s="8" t="s">
        <v>103</v>
      </c>
    </row>
    <row r="8" spans="1:8" ht="47.25">
      <c r="A8" s="8" t="s">
        <v>53</v>
      </c>
      <c r="B8" s="8" t="s">
        <v>50</v>
      </c>
      <c r="C8" s="8"/>
      <c r="D8" s="9" t="s">
        <v>49</v>
      </c>
      <c r="E8" s="8"/>
      <c r="F8" s="8" t="s">
        <v>90</v>
      </c>
      <c r="G8" s="8" t="s">
        <v>107</v>
      </c>
      <c r="H8" s="8" t="s">
        <v>112</v>
      </c>
    </row>
    <row r="9" spans="1:8" ht="31.5">
      <c r="A9" s="8" t="s">
        <v>54</v>
      </c>
      <c r="B9" s="8" t="s">
        <v>52</v>
      </c>
      <c r="C9" s="8" t="s">
        <v>88</v>
      </c>
      <c r="D9" s="9" t="s">
        <v>49</v>
      </c>
      <c r="E9" s="8"/>
      <c r="F9" s="8" t="s">
        <v>79</v>
      </c>
      <c r="G9" s="8" t="s">
        <v>108</v>
      </c>
      <c r="H9" s="8" t="s">
        <v>103</v>
      </c>
    </row>
    <row r="10" spans="1:8">
      <c r="A10" s="8" t="s">
        <v>63</v>
      </c>
      <c r="B10" s="8" t="s">
        <v>89</v>
      </c>
      <c r="C10" s="8"/>
      <c r="D10" s="10" t="s">
        <v>48</v>
      </c>
      <c r="E10" s="8"/>
      <c r="F10" s="8" t="s">
        <v>79</v>
      </c>
      <c r="G10" s="8"/>
      <c r="H10" s="8" t="s">
        <v>103</v>
      </c>
    </row>
    <row r="11" spans="1:8">
      <c r="A11" s="8" t="s">
        <v>66</v>
      </c>
      <c r="B11" s="8" t="s">
        <v>65</v>
      </c>
      <c r="C11" s="8"/>
      <c r="D11" s="10" t="s">
        <v>48</v>
      </c>
      <c r="E11" s="8" t="s">
        <v>94</v>
      </c>
      <c r="F11" s="8" t="s">
        <v>79</v>
      </c>
      <c r="G11" s="8" t="s">
        <v>93</v>
      </c>
      <c r="H11" s="8" t="s">
        <v>111</v>
      </c>
    </row>
    <row r="12" spans="1:8" ht="78.75">
      <c r="A12" s="8" t="s">
        <v>70</v>
      </c>
      <c r="B12" s="8"/>
      <c r="C12" s="8"/>
      <c r="D12" s="10" t="s">
        <v>48</v>
      </c>
      <c r="E12" s="8" t="s">
        <v>67</v>
      </c>
      <c r="F12" s="8" t="s">
        <v>79</v>
      </c>
      <c r="G12" s="8" t="s">
        <v>81</v>
      </c>
      <c r="H12" s="8" t="s">
        <v>110</v>
      </c>
    </row>
    <row r="13" spans="1:8">
      <c r="A13" s="8" t="s">
        <v>82</v>
      </c>
      <c r="B13" s="8" t="s">
        <v>86</v>
      </c>
      <c r="C13" s="8" t="s">
        <v>85</v>
      </c>
      <c r="D13" s="10" t="s">
        <v>48</v>
      </c>
      <c r="E13" s="8" t="s">
        <v>84</v>
      </c>
      <c r="F13" s="8" t="s">
        <v>79</v>
      </c>
      <c r="G13" s="8" t="s">
        <v>92</v>
      </c>
      <c r="H13" s="8" t="s">
        <v>109</v>
      </c>
    </row>
    <row r="14" spans="1:8" ht="31.5">
      <c r="A14" s="8" t="s">
        <v>83</v>
      </c>
      <c r="B14" s="8" t="s">
        <v>86</v>
      </c>
      <c r="C14" s="8" t="s">
        <v>85</v>
      </c>
      <c r="D14" s="10" t="s">
        <v>48</v>
      </c>
      <c r="E14" s="8" t="s">
        <v>84</v>
      </c>
      <c r="F14" s="8" t="s">
        <v>79</v>
      </c>
      <c r="G14" s="8" t="s">
        <v>92</v>
      </c>
      <c r="H14" s="8" t="s">
        <v>109</v>
      </c>
    </row>
    <row r="15" spans="1:8" ht="31.5">
      <c r="A15" s="8" t="s">
        <v>99</v>
      </c>
      <c r="B15" s="8" t="s">
        <v>96</v>
      </c>
      <c r="C15" s="8" t="s">
        <v>97</v>
      </c>
      <c r="D15" s="9" t="s">
        <v>48</v>
      </c>
      <c r="E15" s="8" t="s">
        <v>98</v>
      </c>
      <c r="F15" s="8" t="s">
        <v>69</v>
      </c>
      <c r="G15" s="8" t="s">
        <v>100</v>
      </c>
      <c r="H15" s="8" t="s">
        <v>103</v>
      </c>
    </row>
  </sheetData>
  <mergeCells count="2">
    <mergeCell ref="A2:A3"/>
    <mergeCell ref="B2:B3"/>
  </mergeCells>
  <phoneticPr fontId="4" type="noConversion"/>
  <pageMargins left="0.75000000000000011" right="0.75000000000000011" top="1" bottom="1" header="0.5" footer="0.5"/>
  <pageSetup paperSize="9" scale="81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</vt:lpstr>
      <vt:lpstr>Equipment</vt:lpstr>
    </vt:vector>
  </TitlesOfParts>
  <Company>ISA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Heine Thomsen</dc:creator>
  <cp:lastModifiedBy>Heine Thomsen</cp:lastModifiedBy>
  <cp:lastPrinted>2017-02-08T14:18:28Z</cp:lastPrinted>
  <dcterms:created xsi:type="dcterms:W3CDTF">2017-02-02T19:29:20Z</dcterms:created>
  <dcterms:modified xsi:type="dcterms:W3CDTF">2018-05-02T14:07:21Z</dcterms:modified>
</cp:coreProperties>
</file>