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jonathantaylor/Library/CloudStorage/iCloud Drive/Desktop/"/>
    </mc:Choice>
  </mc:AlternateContent>
  <xr:revisionPtr revIDLastSave="0" documentId="13_ncr:1_{4E8FD876-65F9-AE4E-B2AA-5CAA9EB32FD6}" xr6:coauthVersionLast="45" xr6:coauthVersionMax="45" xr10:uidLastSave="{00000000-0000-0000-0000-000000000000}"/>
  <bookViews>
    <workbookView xWindow="4780" yWindow="2100" windowWidth="28800" windowHeight="18000" xr2:uid="{F7223116-D242-154E-A81C-3649B074B9EE}"/>
  </bookViews>
  <sheets>
    <sheet name="Instrument Project Summary" sheetId="1" r:id="rId1"/>
    <sheet name="DMSC STAFF Summary " sheetId="3" r:id="rId2"/>
    <sheet name="DREAM" sheetId="5" r:id="rId3"/>
    <sheet name="ODIN" sheetId="6" r:id="rId4"/>
    <sheet name="LOKI" sheetId="4" r:id="rId5"/>
    <sheet name="CSPEC" sheetId="8" r:id="rId6"/>
    <sheet name="BEER" sheetId="2" r:id="rId7"/>
    <sheet name="BIFROST" sheetId="9" r:id="rId8"/>
    <sheet name="MAGIC" sheetId="7" r:id="rId9"/>
    <sheet name="ESTIA" sheetId="12" r:id="rId10"/>
    <sheet name="NMX" sheetId="14" r:id="rId11"/>
    <sheet name="Hiemdal" sheetId="15" r:id="rId12"/>
    <sheet name="TREX" sheetId="10" r:id="rId13"/>
    <sheet name="FREIA" sheetId="11" r:id="rId14"/>
    <sheet name="SKADI" sheetId="13" r:id="rId15"/>
    <sheet name="Miracles" sheetId="16"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44" i="1" l="1"/>
  <c r="P44" i="1"/>
  <c r="Q44" i="1"/>
  <c r="R44" i="1"/>
  <c r="S44" i="1"/>
  <c r="D44" i="1"/>
  <c r="E44" i="1"/>
  <c r="F44" i="1"/>
  <c r="G44" i="1"/>
  <c r="H44" i="1"/>
  <c r="I44" i="1"/>
  <c r="J44" i="1"/>
  <c r="K44" i="1"/>
  <c r="L44" i="1"/>
  <c r="M44" i="1"/>
  <c r="N44" i="1"/>
  <c r="O44" i="1"/>
  <c r="AJ40" i="1"/>
  <c r="D40" i="1"/>
  <c r="E40" i="1"/>
  <c r="F40" i="1"/>
  <c r="G40" i="1"/>
  <c r="H40" i="1"/>
  <c r="I40" i="1"/>
  <c r="J40" i="1"/>
  <c r="K40" i="1"/>
  <c r="L40" i="1"/>
  <c r="M40" i="1"/>
  <c r="N40" i="1"/>
  <c r="O40" i="1"/>
  <c r="P40" i="1"/>
  <c r="Q40" i="1"/>
  <c r="R40" i="1"/>
  <c r="S40" i="1"/>
  <c r="T40" i="1"/>
  <c r="U40" i="1"/>
  <c r="V40" i="1"/>
  <c r="W40" i="1"/>
  <c r="X40" i="1"/>
  <c r="AB40" i="1"/>
  <c r="AF40" i="1"/>
  <c r="C40" i="1"/>
  <c r="D17" i="3"/>
  <c r="E18" i="3" l="1"/>
  <c r="F18" i="3"/>
  <c r="G18" i="3"/>
  <c r="H18" i="3"/>
  <c r="I18" i="3"/>
  <c r="J18" i="3"/>
  <c r="K18" i="3"/>
  <c r="L18" i="3"/>
  <c r="M18" i="3"/>
  <c r="N18" i="3"/>
  <c r="O18" i="3"/>
  <c r="P18" i="3"/>
  <c r="Q18" i="3"/>
  <c r="R18" i="3"/>
  <c r="S18" i="3"/>
  <c r="T18" i="3"/>
  <c r="U18" i="3"/>
  <c r="V18" i="3"/>
  <c r="W18" i="3"/>
  <c r="X18" i="3"/>
  <c r="Y18" i="3"/>
  <c r="AC18" i="3"/>
  <c r="AG18" i="3"/>
  <c r="AK18" i="3"/>
  <c r="D18" i="3"/>
  <c r="E19" i="3"/>
  <c r="F19" i="3"/>
  <c r="G19" i="3"/>
  <c r="H19" i="3"/>
  <c r="I19" i="3"/>
  <c r="J19" i="3"/>
  <c r="K19" i="3"/>
  <c r="L19" i="3"/>
  <c r="M19" i="3"/>
  <c r="N19" i="3"/>
  <c r="O19" i="3"/>
  <c r="P19" i="3"/>
  <c r="Q19" i="3"/>
  <c r="R19" i="3"/>
  <c r="S19" i="3"/>
  <c r="T19" i="3"/>
  <c r="U19" i="3"/>
  <c r="V19" i="3"/>
  <c r="W19" i="3"/>
  <c r="X19" i="3"/>
  <c r="Y19" i="3"/>
  <c r="AC19" i="3"/>
  <c r="AG19" i="3"/>
  <c r="AK19" i="3"/>
  <c r="E17" i="3"/>
  <c r="F17" i="3"/>
  <c r="G17" i="3"/>
  <c r="H17" i="3"/>
  <c r="I17" i="3"/>
  <c r="J17" i="3"/>
  <c r="K17" i="3"/>
  <c r="L17" i="3"/>
  <c r="M17" i="3"/>
  <c r="N17" i="3"/>
  <c r="O17" i="3"/>
  <c r="P17" i="3"/>
  <c r="Q17" i="3"/>
  <c r="R17" i="3"/>
  <c r="S17" i="3"/>
  <c r="T17" i="3"/>
  <c r="U17" i="3"/>
  <c r="V17" i="3"/>
  <c r="W17" i="3"/>
  <c r="X17" i="3"/>
  <c r="Y17" i="3"/>
  <c r="AC17" i="3"/>
  <c r="AG17" i="3"/>
  <c r="AK17" i="3"/>
  <c r="D19" i="3"/>
  <c r="AL10" i="3"/>
  <c r="AK40" i="1" s="1"/>
  <c r="AM10" i="3"/>
  <c r="AL40" i="1" s="1"/>
  <c r="AL11" i="3"/>
  <c r="AM11" i="3" s="1"/>
  <c r="AN11" i="3" s="1"/>
  <c r="AL12" i="3"/>
  <c r="AL19" i="3" s="1"/>
  <c r="AM12" i="3"/>
  <c r="AN12" i="3" s="1"/>
  <c r="AN19" i="3" s="1"/>
  <c r="AL13" i="3"/>
  <c r="AM13" i="3" s="1"/>
  <c r="AN13" i="3" s="1"/>
  <c r="AL14" i="3"/>
  <c r="AM14" i="3" s="1"/>
  <c r="AN14" i="3" s="1"/>
  <c r="AL9" i="3"/>
  <c r="AH10" i="3"/>
  <c r="AH18" i="3" s="1"/>
  <c r="AH11" i="3"/>
  <c r="AI11" i="3" s="1"/>
  <c r="AH12" i="3"/>
  <c r="AI12" i="3" s="1"/>
  <c r="AH13" i="3"/>
  <c r="AH15" i="3" s="1"/>
  <c r="AH14" i="3"/>
  <c r="AI14" i="3"/>
  <c r="AJ14" i="3" s="1"/>
  <c r="AH9" i="3"/>
  <c r="AI9" i="3" s="1"/>
  <c r="AJ9" i="3" s="1"/>
  <c r="AD10" i="3"/>
  <c r="AD11" i="3"/>
  <c r="AE11" i="3"/>
  <c r="AF11" i="3" s="1"/>
  <c r="AD12" i="3"/>
  <c r="AD19" i="3" s="1"/>
  <c r="AE12" i="3"/>
  <c r="AF12" i="3" s="1"/>
  <c r="AF19" i="3" s="1"/>
  <c r="AD13" i="3"/>
  <c r="AE13" i="3" s="1"/>
  <c r="AF13" i="3" s="1"/>
  <c r="AD14" i="3"/>
  <c r="AE14" i="3" s="1"/>
  <c r="AF14" i="3" s="1"/>
  <c r="AD9" i="3"/>
  <c r="Z10" i="3"/>
  <c r="Z11" i="3"/>
  <c r="AA11" i="3" s="1"/>
  <c r="AB11" i="3" s="1"/>
  <c r="Z12" i="3"/>
  <c r="Z19" i="3" s="1"/>
  <c r="Z13" i="3"/>
  <c r="AA13" i="3"/>
  <c r="AB13" i="3" s="1"/>
  <c r="Z14" i="3"/>
  <c r="AA14" i="3" s="1"/>
  <c r="AB14" i="3" s="1"/>
  <c r="Z9" i="3"/>
  <c r="Y15" i="3"/>
  <c r="AC15" i="3"/>
  <c r="AG15" i="3"/>
  <c r="AK15" i="3"/>
  <c r="AL15" i="3"/>
  <c r="S19" i="1"/>
  <c r="AI19" i="1"/>
  <c r="AH33" i="1"/>
  <c r="AH31" i="1"/>
  <c r="AH29" i="1"/>
  <c r="AH27" i="1"/>
  <c r="AH24" i="1"/>
  <c r="AH22" i="1"/>
  <c r="AH17" i="1"/>
  <c r="AH15" i="1"/>
  <c r="AH13" i="1"/>
  <c r="AH9" i="1"/>
  <c r="AH7" i="1"/>
  <c r="AH5" i="1"/>
  <c r="G20" i="16"/>
  <c r="H20" i="16"/>
  <c r="I20" i="16"/>
  <c r="J20" i="16"/>
  <c r="K20" i="16"/>
  <c r="L20" i="16"/>
  <c r="M20" i="16"/>
  <c r="N20" i="16"/>
  <c r="O20" i="16"/>
  <c r="P20" i="16"/>
  <c r="Q20" i="16"/>
  <c r="R20" i="16"/>
  <c r="S20" i="16"/>
  <c r="T20" i="16"/>
  <c r="U20" i="16"/>
  <c r="V20" i="16"/>
  <c r="W20" i="16"/>
  <c r="X20" i="16"/>
  <c r="Y20" i="16"/>
  <c r="Z20" i="16"/>
  <c r="AA20" i="16"/>
  <c r="AB20" i="16"/>
  <c r="AC20" i="16"/>
  <c r="AD20" i="16"/>
  <c r="AE20" i="16"/>
  <c r="AF20" i="16"/>
  <c r="AG20" i="16"/>
  <c r="AH20" i="16"/>
  <c r="AI20" i="16"/>
  <c r="AJ20" i="16"/>
  <c r="AK20" i="16"/>
  <c r="AL20" i="16"/>
  <c r="AM20" i="16"/>
  <c r="AN20" i="16"/>
  <c r="AO20" i="16"/>
  <c r="AP20" i="16"/>
  <c r="G21" i="16"/>
  <c r="H21" i="16"/>
  <c r="I21" i="16"/>
  <c r="J21" i="16"/>
  <c r="K21" i="16"/>
  <c r="L21" i="16"/>
  <c r="M21" i="16"/>
  <c r="N21" i="16"/>
  <c r="O21" i="16"/>
  <c r="P21" i="16"/>
  <c r="Q21" i="16"/>
  <c r="R21" i="16"/>
  <c r="S21" i="16"/>
  <c r="T21" i="16"/>
  <c r="U21" i="16"/>
  <c r="V21" i="16"/>
  <c r="W21" i="16"/>
  <c r="X21" i="16"/>
  <c r="Y21" i="16"/>
  <c r="Z21" i="16"/>
  <c r="AA21" i="16"/>
  <c r="AB21" i="16"/>
  <c r="AC21" i="16"/>
  <c r="AD21" i="16"/>
  <c r="AE21" i="16"/>
  <c r="AF21" i="16"/>
  <c r="AG21" i="16"/>
  <c r="AH21" i="16"/>
  <c r="AI21" i="16"/>
  <c r="AJ21" i="16"/>
  <c r="AK21" i="16"/>
  <c r="AL21" i="16"/>
  <c r="AM21" i="16"/>
  <c r="AN21" i="16"/>
  <c r="AO21" i="16"/>
  <c r="AP21" i="16"/>
  <c r="G22" i="16"/>
  <c r="H22" i="16"/>
  <c r="I22" i="16"/>
  <c r="J22" i="16"/>
  <c r="K22" i="16"/>
  <c r="L22" i="16"/>
  <c r="M22" i="16"/>
  <c r="N22" i="16"/>
  <c r="O22" i="16"/>
  <c r="P22" i="16"/>
  <c r="Q22" i="16"/>
  <c r="R22" i="16"/>
  <c r="S22" i="16"/>
  <c r="T22" i="16"/>
  <c r="U22" i="16"/>
  <c r="V22" i="16"/>
  <c r="W22" i="16"/>
  <c r="X22" i="16"/>
  <c r="Y22" i="16"/>
  <c r="Z22" i="16"/>
  <c r="AA22" i="16"/>
  <c r="AB22" i="16"/>
  <c r="AC22" i="16"/>
  <c r="AD22" i="16"/>
  <c r="AE22" i="16"/>
  <c r="AF22" i="16"/>
  <c r="AG22" i="16"/>
  <c r="AH22" i="16"/>
  <c r="AI22" i="16"/>
  <c r="AJ22" i="16"/>
  <c r="AK22" i="16"/>
  <c r="AL22" i="16"/>
  <c r="AM22" i="16"/>
  <c r="AN22" i="16"/>
  <c r="AO22" i="16"/>
  <c r="AP22" i="16"/>
  <c r="G23" i="16"/>
  <c r="D19" i="1" s="1"/>
  <c r="H23" i="16"/>
  <c r="E19" i="1" s="1"/>
  <c r="I23" i="16"/>
  <c r="F19" i="1" s="1"/>
  <c r="J23" i="16"/>
  <c r="G19" i="1" s="1"/>
  <c r="K23" i="16"/>
  <c r="H19" i="1" s="1"/>
  <c r="L23" i="16"/>
  <c r="I19" i="1" s="1"/>
  <c r="M23" i="16"/>
  <c r="J19" i="1" s="1"/>
  <c r="N23" i="16"/>
  <c r="K19" i="1" s="1"/>
  <c r="O23" i="16"/>
  <c r="L19" i="1" s="1"/>
  <c r="P23" i="16"/>
  <c r="M19" i="1" s="1"/>
  <c r="Q23" i="16"/>
  <c r="N19" i="1" s="1"/>
  <c r="R23" i="16"/>
  <c r="O19" i="1" s="1"/>
  <c r="S23" i="16"/>
  <c r="P19" i="1" s="1"/>
  <c r="T23" i="16"/>
  <c r="Q19" i="1" s="1"/>
  <c r="U23" i="16"/>
  <c r="R19" i="1" s="1"/>
  <c r="V23" i="16"/>
  <c r="W23" i="16"/>
  <c r="T19" i="1" s="1"/>
  <c r="X23" i="16"/>
  <c r="U19" i="1" s="1"/>
  <c r="Y23" i="16"/>
  <c r="V19" i="1" s="1"/>
  <c r="Z23" i="16"/>
  <c r="W19" i="1" s="1"/>
  <c r="AA23" i="16"/>
  <c r="X19" i="1" s="1"/>
  <c r="AB23" i="16"/>
  <c r="Y19" i="1" s="1"/>
  <c r="AC23" i="16"/>
  <c r="Z19" i="1" s="1"/>
  <c r="AD23" i="16"/>
  <c r="AA19" i="1" s="1"/>
  <c r="AE23" i="16"/>
  <c r="AB19" i="1" s="1"/>
  <c r="AF23" i="16"/>
  <c r="AC19" i="1" s="1"/>
  <c r="AG23" i="16"/>
  <c r="AD19" i="1" s="1"/>
  <c r="AH23" i="16"/>
  <c r="AE19" i="1" s="1"/>
  <c r="AI23" i="16"/>
  <c r="AF19" i="1" s="1"/>
  <c r="AJ23" i="16"/>
  <c r="AG19" i="1" s="1"/>
  <c r="AK23" i="16"/>
  <c r="AH19" i="1" s="1"/>
  <c r="AL23" i="16"/>
  <c r="AM23" i="16"/>
  <c r="AJ19" i="1" s="1"/>
  <c r="AN23" i="16"/>
  <c r="AK19" i="1" s="1"/>
  <c r="AO23" i="16"/>
  <c r="AL19" i="1" s="1"/>
  <c r="AP23" i="16"/>
  <c r="AM19" i="1" s="1"/>
  <c r="F22" i="16"/>
  <c r="F21" i="16"/>
  <c r="F20" i="16"/>
  <c r="F23" i="16" s="1"/>
  <c r="C19" i="1" s="1"/>
  <c r="G20" i="13"/>
  <c r="H20" i="13"/>
  <c r="I20" i="13"/>
  <c r="J20" i="13"/>
  <c r="K20" i="13"/>
  <c r="L20" i="13"/>
  <c r="M20" i="13"/>
  <c r="N20" i="13"/>
  <c r="O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G21" i="13"/>
  <c r="H21" i="13"/>
  <c r="I21" i="13"/>
  <c r="J21" i="13"/>
  <c r="K21" i="13"/>
  <c r="L21" i="13"/>
  <c r="M21" i="13"/>
  <c r="N21" i="13"/>
  <c r="O21" i="13"/>
  <c r="P21" i="13"/>
  <c r="Q21" i="13"/>
  <c r="R21" i="13"/>
  <c r="S21" i="13"/>
  <c r="T21" i="13"/>
  <c r="U21" i="13"/>
  <c r="V21" i="13"/>
  <c r="W21" i="13"/>
  <c r="X21" i="13"/>
  <c r="Y21" i="13"/>
  <c r="Z21" i="13"/>
  <c r="AA21" i="13"/>
  <c r="AB21" i="13"/>
  <c r="AC21" i="13"/>
  <c r="AD21" i="13"/>
  <c r="AE21" i="13"/>
  <c r="AF21" i="13"/>
  <c r="AG21" i="13"/>
  <c r="AH21" i="13"/>
  <c r="AI21" i="13"/>
  <c r="AJ21" i="13"/>
  <c r="AK21" i="13"/>
  <c r="AL21" i="13"/>
  <c r="AM21" i="13"/>
  <c r="AN21" i="13"/>
  <c r="AO21" i="13"/>
  <c r="AP21" i="13"/>
  <c r="G22" i="13"/>
  <c r="H22" i="13"/>
  <c r="I22" i="13"/>
  <c r="J22" i="13"/>
  <c r="K22" i="13"/>
  <c r="L22" i="13"/>
  <c r="M22" i="13"/>
  <c r="N22" i="13"/>
  <c r="O22" i="13"/>
  <c r="P22" i="13"/>
  <c r="Q22" i="13"/>
  <c r="R22" i="13"/>
  <c r="S22" i="13"/>
  <c r="T22" i="13"/>
  <c r="U22" i="13"/>
  <c r="V22" i="13"/>
  <c r="W22" i="13"/>
  <c r="X22" i="13"/>
  <c r="Y22" i="13"/>
  <c r="Z22" i="13"/>
  <c r="AA22" i="13"/>
  <c r="AB22" i="13"/>
  <c r="AC22" i="13"/>
  <c r="AD22" i="13"/>
  <c r="AE22" i="13"/>
  <c r="AF22" i="13"/>
  <c r="AG22" i="13"/>
  <c r="AH22" i="13"/>
  <c r="AI22" i="13"/>
  <c r="AJ22" i="13"/>
  <c r="AK22" i="13"/>
  <c r="AL22" i="13"/>
  <c r="AM22" i="13"/>
  <c r="AN22" i="13"/>
  <c r="AO22" i="13"/>
  <c r="AP22" i="13"/>
  <c r="G23" i="13"/>
  <c r="H23" i="13"/>
  <c r="I23" i="13"/>
  <c r="J23" i="13"/>
  <c r="K23" i="13"/>
  <c r="L23" i="13"/>
  <c r="M23" i="13"/>
  <c r="N23" i="13"/>
  <c r="O23" i="13"/>
  <c r="P23" i="13"/>
  <c r="Q23" i="13"/>
  <c r="R23" i="13"/>
  <c r="S23" i="13"/>
  <c r="T23" i="13"/>
  <c r="U23" i="13"/>
  <c r="V23" i="13"/>
  <c r="W23" i="13"/>
  <c r="X23" i="13"/>
  <c r="Y23" i="13"/>
  <c r="Z23" i="13"/>
  <c r="AA23" i="13"/>
  <c r="X33" i="1" s="1"/>
  <c r="AB23" i="13"/>
  <c r="Y33" i="1" s="1"/>
  <c r="AC23" i="13"/>
  <c r="Z33" i="1" s="1"/>
  <c r="AD23" i="13"/>
  <c r="AA33" i="1" s="1"/>
  <c r="AE23" i="13"/>
  <c r="AB33" i="1" s="1"/>
  <c r="AF23" i="13"/>
  <c r="AC33" i="1" s="1"/>
  <c r="AG23" i="13"/>
  <c r="AD33" i="1" s="1"/>
  <c r="AH23" i="13"/>
  <c r="AE33" i="1" s="1"/>
  <c r="AI23" i="13"/>
  <c r="AF33" i="1" s="1"/>
  <c r="AJ23" i="13"/>
  <c r="AG33" i="1" s="1"/>
  <c r="AK23" i="13"/>
  <c r="AL23" i="13"/>
  <c r="AI33" i="1" s="1"/>
  <c r="AM23" i="13"/>
  <c r="AJ33" i="1" s="1"/>
  <c r="AN23" i="13"/>
  <c r="AK33" i="1" s="1"/>
  <c r="AO23" i="13"/>
  <c r="AL33" i="1" s="1"/>
  <c r="AP23" i="13"/>
  <c r="AM33" i="1" s="1"/>
  <c r="F22" i="13"/>
  <c r="F21" i="13"/>
  <c r="F20" i="13"/>
  <c r="G18" i="11"/>
  <c r="H18" i="11"/>
  <c r="I18" i="11"/>
  <c r="J18" i="11"/>
  <c r="K18" i="11"/>
  <c r="L18" i="11"/>
  <c r="M18" i="11"/>
  <c r="N18" i="11"/>
  <c r="O18" i="11"/>
  <c r="P18" i="11"/>
  <c r="Q18" i="11"/>
  <c r="R18" i="11"/>
  <c r="S18" i="11"/>
  <c r="T18" i="11"/>
  <c r="U18" i="11"/>
  <c r="V18" i="11"/>
  <c r="W18" i="11"/>
  <c r="X18" i="11"/>
  <c r="Y18" i="11"/>
  <c r="Z18" i="11"/>
  <c r="AA18" i="11"/>
  <c r="AB18" i="11"/>
  <c r="AC18" i="11"/>
  <c r="AD18" i="11"/>
  <c r="AE18" i="11"/>
  <c r="AF18" i="11"/>
  <c r="AG18" i="11"/>
  <c r="AH18" i="11"/>
  <c r="AI18" i="11"/>
  <c r="AJ18" i="11"/>
  <c r="AK18" i="11"/>
  <c r="AL18" i="11"/>
  <c r="AM18" i="11"/>
  <c r="AN18" i="11"/>
  <c r="AO18" i="11"/>
  <c r="AP18" i="11"/>
  <c r="AQ18" i="11"/>
  <c r="AR18" i="11"/>
  <c r="AS18" i="11"/>
  <c r="AT18" i="11"/>
  <c r="G19" i="11"/>
  <c r="H19" i="11"/>
  <c r="I19" i="11"/>
  <c r="J19" i="11"/>
  <c r="K19" i="11"/>
  <c r="L19" i="11"/>
  <c r="M19" i="11"/>
  <c r="N19" i="11"/>
  <c r="O19" i="11"/>
  <c r="P19" i="11"/>
  <c r="Q19" i="11"/>
  <c r="R19" i="11"/>
  <c r="S19" i="11"/>
  <c r="T19" i="11"/>
  <c r="U19" i="11"/>
  <c r="V19" i="11"/>
  <c r="W19" i="11"/>
  <c r="X19" i="11"/>
  <c r="Y19" i="11"/>
  <c r="Z19" i="11"/>
  <c r="AA19" i="11"/>
  <c r="AB19" i="11"/>
  <c r="AC19" i="11"/>
  <c r="AD19" i="11"/>
  <c r="AE19" i="11"/>
  <c r="AF19" i="11"/>
  <c r="AG19" i="11"/>
  <c r="AH19" i="11"/>
  <c r="AI19" i="11"/>
  <c r="AJ19" i="11"/>
  <c r="AK19" i="11"/>
  <c r="AL19" i="11"/>
  <c r="AM19" i="11"/>
  <c r="AN19" i="11"/>
  <c r="AO19" i="11"/>
  <c r="AP19" i="11"/>
  <c r="AQ19" i="11"/>
  <c r="AR19" i="11"/>
  <c r="AS19" i="11"/>
  <c r="AT19" i="11"/>
  <c r="G20" i="11"/>
  <c r="H20" i="11"/>
  <c r="I20" i="11"/>
  <c r="J20" i="11"/>
  <c r="K20" i="11"/>
  <c r="L20" i="11"/>
  <c r="M20" i="11"/>
  <c r="N20" i="11"/>
  <c r="O20" i="11"/>
  <c r="P20" i="11"/>
  <c r="Q20" i="11"/>
  <c r="R20" i="11"/>
  <c r="S20" i="11"/>
  <c r="T20" i="11"/>
  <c r="U20" i="11"/>
  <c r="V20" i="11"/>
  <c r="W20" i="11"/>
  <c r="X20" i="11"/>
  <c r="Y20" i="11"/>
  <c r="Z20" i="11"/>
  <c r="AA20" i="11"/>
  <c r="AB20" i="11"/>
  <c r="AC20" i="11"/>
  <c r="AD20" i="11"/>
  <c r="AE20" i="11"/>
  <c r="AF20" i="11"/>
  <c r="AG20" i="11"/>
  <c r="AH20" i="11"/>
  <c r="AI20" i="11"/>
  <c r="AJ20" i="11"/>
  <c r="AK20" i="11"/>
  <c r="AL20" i="11"/>
  <c r="AM20" i="11"/>
  <c r="AN20" i="11"/>
  <c r="AO20" i="11"/>
  <c r="AP20" i="11"/>
  <c r="AQ20" i="11"/>
  <c r="AR20" i="11"/>
  <c r="AS20" i="11"/>
  <c r="AT20" i="11"/>
  <c r="G21" i="11"/>
  <c r="H21" i="11"/>
  <c r="I21" i="11"/>
  <c r="J21" i="11"/>
  <c r="K21" i="11"/>
  <c r="L21" i="11"/>
  <c r="M21" i="11"/>
  <c r="N21" i="11"/>
  <c r="O21" i="11"/>
  <c r="P21" i="11"/>
  <c r="Q21" i="11"/>
  <c r="R21" i="11"/>
  <c r="S21" i="11"/>
  <c r="T21" i="11"/>
  <c r="U21" i="11"/>
  <c r="V21" i="11"/>
  <c r="W21" i="11"/>
  <c r="X21" i="11"/>
  <c r="Y21" i="11"/>
  <c r="Z21" i="11"/>
  <c r="AA21" i="11"/>
  <c r="X24" i="1" s="1"/>
  <c r="AB21" i="11"/>
  <c r="Y24" i="1" s="1"/>
  <c r="AC21" i="11"/>
  <c r="Z24" i="1" s="1"/>
  <c r="AD21" i="11"/>
  <c r="AA24" i="1" s="1"/>
  <c r="AE21" i="11"/>
  <c r="AB24" i="1" s="1"/>
  <c r="AF21" i="11"/>
  <c r="AC24" i="1" s="1"/>
  <c r="AG21" i="11"/>
  <c r="AD24" i="1" s="1"/>
  <c r="AH21" i="11"/>
  <c r="AE24" i="1" s="1"/>
  <c r="AI21" i="11"/>
  <c r="AF24" i="1" s="1"/>
  <c r="AJ21" i="11"/>
  <c r="AG24" i="1" s="1"/>
  <c r="AK21" i="11"/>
  <c r="AL21" i="11"/>
  <c r="AI24" i="1" s="1"/>
  <c r="AM21" i="11"/>
  <c r="AJ24" i="1" s="1"/>
  <c r="AN21" i="11"/>
  <c r="AK24" i="1" s="1"/>
  <c r="AO21" i="11"/>
  <c r="AL24" i="1" s="1"/>
  <c r="AP21" i="11"/>
  <c r="AM24" i="1" s="1"/>
  <c r="AQ21" i="11"/>
  <c r="AR21" i="11"/>
  <c r="AS21" i="11"/>
  <c r="AT21" i="11"/>
  <c r="F20" i="11"/>
  <c r="F19" i="11"/>
  <c r="F18" i="11"/>
  <c r="G18" i="10"/>
  <c r="H18" i="10"/>
  <c r="I18" i="10"/>
  <c r="J18" i="10"/>
  <c r="K18" i="10"/>
  <c r="L18" i="10"/>
  <c r="M18" i="10"/>
  <c r="N18" i="10"/>
  <c r="O18" i="10"/>
  <c r="P18" i="10"/>
  <c r="Q18" i="10"/>
  <c r="R18" i="10"/>
  <c r="S18" i="10"/>
  <c r="T18" i="10"/>
  <c r="U18" i="10"/>
  <c r="V18" i="10"/>
  <c r="W18" i="10"/>
  <c r="X18" i="10"/>
  <c r="Y18" i="10"/>
  <c r="Z18" i="10"/>
  <c r="AA18" i="10"/>
  <c r="AB18" i="10"/>
  <c r="AC18" i="10"/>
  <c r="AD18" i="10"/>
  <c r="AE18" i="10"/>
  <c r="AF18" i="10"/>
  <c r="AG18" i="10"/>
  <c r="AH18" i="10"/>
  <c r="AI18" i="10"/>
  <c r="AJ18" i="10"/>
  <c r="AK18" i="10"/>
  <c r="AL18" i="10"/>
  <c r="AM18" i="10"/>
  <c r="AN18" i="10"/>
  <c r="AO18" i="10"/>
  <c r="AP18" i="10"/>
  <c r="G19" i="10"/>
  <c r="H19" i="10"/>
  <c r="I19" i="10"/>
  <c r="J19" i="10"/>
  <c r="K19" i="10"/>
  <c r="L19" i="10"/>
  <c r="M19" i="10"/>
  <c r="N19" i="10"/>
  <c r="O19" i="10"/>
  <c r="P19" i="10"/>
  <c r="Q19" i="10"/>
  <c r="R19" i="10"/>
  <c r="S19" i="10"/>
  <c r="T19" i="10"/>
  <c r="U19" i="10"/>
  <c r="V19" i="10"/>
  <c r="W19" i="10"/>
  <c r="X19" i="10"/>
  <c r="Y19" i="10"/>
  <c r="Z19" i="10"/>
  <c r="AA19" i="10"/>
  <c r="AB19" i="10"/>
  <c r="AC19" i="10"/>
  <c r="AD19" i="10"/>
  <c r="AE19" i="10"/>
  <c r="AF19" i="10"/>
  <c r="AG19" i="10"/>
  <c r="AH19" i="10"/>
  <c r="AI19" i="10"/>
  <c r="AJ19" i="10"/>
  <c r="AK19" i="10"/>
  <c r="AL19" i="10"/>
  <c r="AM19" i="10"/>
  <c r="AN19" i="10"/>
  <c r="AO19" i="10"/>
  <c r="AP19" i="10"/>
  <c r="G20" i="10"/>
  <c r="H20" i="10"/>
  <c r="I20" i="10"/>
  <c r="J20" i="10"/>
  <c r="K20" i="10"/>
  <c r="L20" i="10"/>
  <c r="M20" i="10"/>
  <c r="N20" i="10"/>
  <c r="O20" i="10"/>
  <c r="P20" i="10"/>
  <c r="Q20" i="10"/>
  <c r="R20" i="10"/>
  <c r="S20" i="10"/>
  <c r="T20" i="10"/>
  <c r="U20" i="10"/>
  <c r="V20" i="10"/>
  <c r="W20" i="10"/>
  <c r="X20" i="10"/>
  <c r="Y20" i="10"/>
  <c r="Z20" i="10"/>
  <c r="AA20" i="10"/>
  <c r="AB20" i="10"/>
  <c r="AC20" i="10"/>
  <c r="AD20" i="10"/>
  <c r="AE20" i="10"/>
  <c r="AF20" i="10"/>
  <c r="AG20" i="10"/>
  <c r="AH20" i="10"/>
  <c r="AI20" i="10"/>
  <c r="AJ20" i="10"/>
  <c r="AK20" i="10"/>
  <c r="AL20" i="10"/>
  <c r="AM20" i="10"/>
  <c r="AN20" i="10"/>
  <c r="AO20" i="10"/>
  <c r="AP20" i="10"/>
  <c r="G21" i="10"/>
  <c r="H21" i="10"/>
  <c r="I21" i="10"/>
  <c r="J21" i="10"/>
  <c r="K21" i="10"/>
  <c r="L21" i="10"/>
  <c r="M21" i="10"/>
  <c r="N21" i="10"/>
  <c r="O21" i="10"/>
  <c r="P21" i="10"/>
  <c r="Q21" i="10"/>
  <c r="R21" i="10"/>
  <c r="S21" i="10"/>
  <c r="T21" i="10"/>
  <c r="U21" i="10"/>
  <c r="V21" i="10"/>
  <c r="W21" i="10"/>
  <c r="X21" i="10"/>
  <c r="Y21" i="10"/>
  <c r="Z21" i="10"/>
  <c r="AA21" i="10"/>
  <c r="X9" i="1" s="1"/>
  <c r="AB21" i="10"/>
  <c r="Y9" i="1" s="1"/>
  <c r="AC21" i="10"/>
  <c r="Z9" i="1" s="1"/>
  <c r="AD21" i="10"/>
  <c r="AA9" i="1" s="1"/>
  <c r="AE21" i="10"/>
  <c r="AB9" i="1" s="1"/>
  <c r="AF21" i="10"/>
  <c r="AC9" i="1" s="1"/>
  <c r="AG21" i="10"/>
  <c r="AD9" i="1" s="1"/>
  <c r="AH21" i="10"/>
  <c r="AE9" i="1" s="1"/>
  <c r="AI21" i="10"/>
  <c r="AF9" i="1" s="1"/>
  <c r="AJ21" i="10"/>
  <c r="AG9" i="1" s="1"/>
  <c r="AK21" i="10"/>
  <c r="AL21" i="10"/>
  <c r="AI9" i="1" s="1"/>
  <c r="AM21" i="10"/>
  <c r="AJ9" i="1" s="1"/>
  <c r="AN21" i="10"/>
  <c r="AK9" i="1" s="1"/>
  <c r="AO21" i="10"/>
  <c r="AL9" i="1" s="1"/>
  <c r="AP21" i="10"/>
  <c r="AM9" i="1" s="1"/>
  <c r="F20" i="10"/>
  <c r="F19" i="10"/>
  <c r="F18" i="10"/>
  <c r="G18" i="15"/>
  <c r="H18" i="15"/>
  <c r="I18" i="15"/>
  <c r="J18" i="15"/>
  <c r="K18" i="15"/>
  <c r="L18" i="15"/>
  <c r="M18" i="15"/>
  <c r="N18" i="15"/>
  <c r="O18" i="15"/>
  <c r="P18" i="15"/>
  <c r="Q18" i="15"/>
  <c r="R18" i="15"/>
  <c r="S18" i="15"/>
  <c r="T18" i="15"/>
  <c r="U18" i="15"/>
  <c r="V18" i="15"/>
  <c r="W18" i="15"/>
  <c r="X18" i="15"/>
  <c r="Y18" i="15"/>
  <c r="Z18" i="15"/>
  <c r="AA18" i="15"/>
  <c r="AB18" i="15"/>
  <c r="AC18" i="15"/>
  <c r="AD18" i="15"/>
  <c r="AE18" i="15"/>
  <c r="AF18" i="15"/>
  <c r="AG18" i="15"/>
  <c r="AH18" i="15"/>
  <c r="AI18" i="15"/>
  <c r="AJ18" i="15"/>
  <c r="AK18" i="15"/>
  <c r="AL18" i="15"/>
  <c r="AM18" i="15"/>
  <c r="AN18" i="15"/>
  <c r="AO18" i="15"/>
  <c r="AP18" i="15"/>
  <c r="G19" i="15"/>
  <c r="H19" i="15"/>
  <c r="I19" i="15"/>
  <c r="J19" i="15"/>
  <c r="K19" i="15"/>
  <c r="L19" i="15"/>
  <c r="M19" i="15"/>
  <c r="N19" i="15"/>
  <c r="O19" i="15"/>
  <c r="P19" i="15"/>
  <c r="Q19" i="15"/>
  <c r="R19" i="15"/>
  <c r="S19" i="15"/>
  <c r="T19" i="15"/>
  <c r="U19" i="15"/>
  <c r="V19" i="15"/>
  <c r="W19" i="15"/>
  <c r="X19" i="15"/>
  <c r="Y19" i="15"/>
  <c r="Z19" i="15"/>
  <c r="AA19" i="15"/>
  <c r="AB19" i="15"/>
  <c r="AC19" i="15"/>
  <c r="AD19" i="15"/>
  <c r="AE19" i="15"/>
  <c r="AF19" i="15"/>
  <c r="AG19" i="15"/>
  <c r="AH19" i="15"/>
  <c r="AI19" i="15"/>
  <c r="AJ19" i="15"/>
  <c r="AK19" i="15"/>
  <c r="AL19" i="15"/>
  <c r="AM19" i="15"/>
  <c r="AN19" i="15"/>
  <c r="AO19" i="15"/>
  <c r="AP19" i="15"/>
  <c r="G20" i="15"/>
  <c r="H20" i="15"/>
  <c r="I20" i="15"/>
  <c r="J20" i="15"/>
  <c r="K20" i="15"/>
  <c r="L20" i="15"/>
  <c r="M20" i="15"/>
  <c r="N20" i="15"/>
  <c r="O20" i="15"/>
  <c r="P20" i="15"/>
  <c r="Q20" i="15"/>
  <c r="R20" i="15"/>
  <c r="S20" i="15"/>
  <c r="T20" i="15"/>
  <c r="U20" i="15"/>
  <c r="V20" i="15"/>
  <c r="W20" i="15"/>
  <c r="X20" i="15"/>
  <c r="Y20" i="15"/>
  <c r="Z20" i="15"/>
  <c r="AA20" i="15"/>
  <c r="AB20" i="15"/>
  <c r="AC20" i="15"/>
  <c r="AD20" i="15"/>
  <c r="AE20" i="15"/>
  <c r="AF20" i="15"/>
  <c r="AG20" i="15"/>
  <c r="AH20" i="15"/>
  <c r="AI20" i="15"/>
  <c r="AJ20" i="15"/>
  <c r="AK20" i="15"/>
  <c r="AL20" i="15"/>
  <c r="AM20" i="15"/>
  <c r="AN20" i="15"/>
  <c r="AO20" i="15"/>
  <c r="AP20" i="15"/>
  <c r="G21" i="15"/>
  <c r="H21" i="15"/>
  <c r="I21" i="15"/>
  <c r="J21" i="15"/>
  <c r="K21" i="15"/>
  <c r="L21" i="15"/>
  <c r="M21" i="15"/>
  <c r="N21" i="15"/>
  <c r="O21" i="15"/>
  <c r="P21" i="15"/>
  <c r="Q21" i="15"/>
  <c r="R21" i="15"/>
  <c r="S21" i="15"/>
  <c r="T21" i="15"/>
  <c r="U21" i="15"/>
  <c r="V21" i="15"/>
  <c r="W21" i="15"/>
  <c r="X21" i="15"/>
  <c r="Y21" i="15"/>
  <c r="Z21" i="15"/>
  <c r="AA21" i="15"/>
  <c r="X11" i="1" s="1"/>
  <c r="AB21" i="15"/>
  <c r="Y11" i="1" s="1"/>
  <c r="AC21" i="15"/>
  <c r="Z11" i="1" s="1"/>
  <c r="AD21" i="15"/>
  <c r="AA11" i="1" s="1"/>
  <c r="AE21" i="15"/>
  <c r="AB11" i="1" s="1"/>
  <c r="AF21" i="15"/>
  <c r="AC11" i="1" s="1"/>
  <c r="AG21" i="15"/>
  <c r="AD11" i="1" s="1"/>
  <c r="AH21" i="15"/>
  <c r="AE11" i="1" s="1"/>
  <c r="AI21" i="15"/>
  <c r="AF11" i="1" s="1"/>
  <c r="AJ21" i="15"/>
  <c r="AG11" i="1" s="1"/>
  <c r="AK21" i="15"/>
  <c r="AH11" i="1" s="1"/>
  <c r="AL21" i="15"/>
  <c r="AI11" i="1" s="1"/>
  <c r="AM21" i="15"/>
  <c r="AJ11" i="1" s="1"/>
  <c r="AN21" i="15"/>
  <c r="AK11" i="1" s="1"/>
  <c r="AO21" i="15"/>
  <c r="AL11" i="1" s="1"/>
  <c r="AP21" i="15"/>
  <c r="AM11" i="1" s="1"/>
  <c r="F20" i="15"/>
  <c r="F19" i="15"/>
  <c r="F18" i="15"/>
  <c r="F21" i="15" s="1"/>
  <c r="E15" i="14"/>
  <c r="F15" i="14"/>
  <c r="G15" i="14"/>
  <c r="H15" i="14"/>
  <c r="I15" i="14"/>
  <c r="J15" i="14"/>
  <c r="K15" i="14"/>
  <c r="L15" i="14"/>
  <c r="M15" i="14"/>
  <c r="N15" i="14"/>
  <c r="O15" i="14"/>
  <c r="P15" i="14"/>
  <c r="Q15" i="14"/>
  <c r="R15" i="14"/>
  <c r="S15" i="14"/>
  <c r="T15" i="14"/>
  <c r="U15" i="14"/>
  <c r="V15" i="14"/>
  <c r="W15" i="14"/>
  <c r="X15" i="14"/>
  <c r="Y15" i="14"/>
  <c r="Z15" i="14"/>
  <c r="AA15" i="14"/>
  <c r="AB15" i="14"/>
  <c r="AC15" i="14"/>
  <c r="AD15" i="14"/>
  <c r="AE15" i="14"/>
  <c r="AF15" i="14"/>
  <c r="AG15" i="14"/>
  <c r="AH15" i="14"/>
  <c r="AI15" i="14"/>
  <c r="AJ15" i="14"/>
  <c r="AK15" i="14"/>
  <c r="AL15" i="14"/>
  <c r="AM15" i="14"/>
  <c r="AN15" i="14"/>
  <c r="AO15" i="14"/>
  <c r="AP15" i="14"/>
  <c r="AQ15" i="14"/>
  <c r="AR15" i="14"/>
  <c r="AS15" i="14"/>
  <c r="AT15" i="14"/>
  <c r="AU15" i="14"/>
  <c r="AV15" i="14"/>
  <c r="E16" i="14"/>
  <c r="F16" i="14"/>
  <c r="G16" i="14"/>
  <c r="H16" i="14"/>
  <c r="I16" i="14"/>
  <c r="J16" i="14"/>
  <c r="K16" i="14"/>
  <c r="L16" i="14"/>
  <c r="M16" i="14"/>
  <c r="N16" i="14"/>
  <c r="O16" i="14"/>
  <c r="P16" i="14"/>
  <c r="Q16" i="14"/>
  <c r="R16" i="14"/>
  <c r="S16" i="14"/>
  <c r="T16" i="14"/>
  <c r="U16" i="14"/>
  <c r="V16" i="14"/>
  <c r="W16" i="14"/>
  <c r="X16" i="14"/>
  <c r="Y16" i="14"/>
  <c r="Z16" i="14"/>
  <c r="AA16" i="14"/>
  <c r="AB16" i="14"/>
  <c r="AC16" i="14"/>
  <c r="AD16" i="14"/>
  <c r="AE16" i="14"/>
  <c r="AF16" i="14"/>
  <c r="AG16" i="14"/>
  <c r="AH16" i="14"/>
  <c r="AI16" i="14"/>
  <c r="AJ16" i="14"/>
  <c r="AK16" i="14"/>
  <c r="AL16" i="14"/>
  <c r="AM16" i="14"/>
  <c r="AN16" i="14"/>
  <c r="AO16" i="14"/>
  <c r="AP16" i="14"/>
  <c r="AQ16" i="14"/>
  <c r="AR16" i="14"/>
  <c r="AS16" i="14"/>
  <c r="AT16" i="14"/>
  <c r="AU16" i="14"/>
  <c r="AV16" i="14"/>
  <c r="E17" i="14"/>
  <c r="F17" i="14"/>
  <c r="G17" i="14"/>
  <c r="H17" i="14"/>
  <c r="I17" i="14"/>
  <c r="J17" i="14"/>
  <c r="K17" i="14"/>
  <c r="L17" i="14"/>
  <c r="M17" i="14"/>
  <c r="N17" i="14"/>
  <c r="O17" i="14"/>
  <c r="P17" i="14"/>
  <c r="Q17" i="14"/>
  <c r="R17" i="14"/>
  <c r="S17" i="14"/>
  <c r="T17" i="14"/>
  <c r="U17" i="14"/>
  <c r="V17" i="14"/>
  <c r="W17" i="14"/>
  <c r="X17" i="14"/>
  <c r="Y17" i="14"/>
  <c r="Z17" i="14"/>
  <c r="AA17" i="14"/>
  <c r="AB17" i="14"/>
  <c r="AC17" i="14"/>
  <c r="AD17" i="14"/>
  <c r="AE17" i="14"/>
  <c r="AF17" i="14"/>
  <c r="AG17" i="14"/>
  <c r="AH17" i="14"/>
  <c r="AI17" i="14"/>
  <c r="AJ17" i="14"/>
  <c r="AK17" i="14"/>
  <c r="AL17" i="14"/>
  <c r="AM17" i="14"/>
  <c r="AN17" i="14"/>
  <c r="AO17" i="14"/>
  <c r="AP17" i="14"/>
  <c r="AQ17" i="14"/>
  <c r="AR17" i="14"/>
  <c r="AS17" i="14"/>
  <c r="AT17" i="14"/>
  <c r="AU17" i="14"/>
  <c r="AV17" i="14"/>
  <c r="E18" i="14"/>
  <c r="F18" i="14"/>
  <c r="G18" i="14"/>
  <c r="H18" i="14"/>
  <c r="I18" i="14"/>
  <c r="J18" i="14"/>
  <c r="K18" i="14"/>
  <c r="L18" i="14"/>
  <c r="M18" i="14"/>
  <c r="N18" i="14"/>
  <c r="O18" i="14"/>
  <c r="P18" i="14"/>
  <c r="Q18" i="14"/>
  <c r="R18" i="14"/>
  <c r="S18" i="14"/>
  <c r="T18" i="14"/>
  <c r="U18" i="14"/>
  <c r="V18" i="14"/>
  <c r="W18" i="14"/>
  <c r="X18" i="14"/>
  <c r="Y18" i="14"/>
  <c r="X13" i="1" s="1"/>
  <c r="Z18" i="14"/>
  <c r="Y13" i="1" s="1"/>
  <c r="AA18" i="14"/>
  <c r="Z13" i="1" s="1"/>
  <c r="AB18" i="14"/>
  <c r="AA13" i="1" s="1"/>
  <c r="AC18" i="14"/>
  <c r="AB13" i="1" s="1"/>
  <c r="AD18" i="14"/>
  <c r="AC13" i="1" s="1"/>
  <c r="AE18" i="14"/>
  <c r="AD13" i="1" s="1"/>
  <c r="AF18" i="14"/>
  <c r="AE13" i="1" s="1"/>
  <c r="AG18" i="14"/>
  <c r="AF13" i="1" s="1"/>
  <c r="AH18" i="14"/>
  <c r="AG13" i="1" s="1"/>
  <c r="AI18" i="14"/>
  <c r="AJ18" i="14"/>
  <c r="AI13" i="1" s="1"/>
  <c r="AK18" i="14"/>
  <c r="AJ13" i="1" s="1"/>
  <c r="AL18" i="14"/>
  <c r="AK13" i="1" s="1"/>
  <c r="AM18" i="14"/>
  <c r="AL13" i="1" s="1"/>
  <c r="AN18" i="14"/>
  <c r="AM13" i="1" s="1"/>
  <c r="AO18" i="14"/>
  <c r="AP18" i="14"/>
  <c r="AQ18" i="14"/>
  <c r="AR18" i="14"/>
  <c r="AS18" i="14"/>
  <c r="AT18" i="14"/>
  <c r="AU18" i="14"/>
  <c r="AV18" i="14"/>
  <c r="D17" i="14"/>
  <c r="D16" i="14"/>
  <c r="D15" i="14"/>
  <c r="Z17" i="12"/>
  <c r="AA17" i="12"/>
  <c r="AB17" i="12"/>
  <c r="AC17" i="12"/>
  <c r="AD17" i="12"/>
  <c r="AE17" i="12"/>
  <c r="AF17" i="12"/>
  <c r="AG17" i="12"/>
  <c r="AH17" i="12"/>
  <c r="AI17" i="12"/>
  <c r="AJ17" i="12"/>
  <c r="AK17" i="12"/>
  <c r="AL17" i="12"/>
  <c r="AM17" i="12"/>
  <c r="AN17" i="12"/>
  <c r="AO17" i="12"/>
  <c r="Z18" i="12"/>
  <c r="AA18" i="12"/>
  <c r="AB18" i="12"/>
  <c r="AC18" i="12"/>
  <c r="AD18" i="12"/>
  <c r="AE18" i="12"/>
  <c r="AF18" i="12"/>
  <c r="AG18" i="12"/>
  <c r="AH18" i="12"/>
  <c r="AI18" i="12"/>
  <c r="AJ18" i="12"/>
  <c r="AK18" i="12"/>
  <c r="AL18" i="12"/>
  <c r="AM18" i="12"/>
  <c r="AN18" i="12"/>
  <c r="AO18" i="12"/>
  <c r="Z19" i="12"/>
  <c r="AA19" i="12"/>
  <c r="AB19" i="12"/>
  <c r="AC19" i="12"/>
  <c r="AD19" i="12"/>
  <c r="AE19" i="12"/>
  <c r="AF19" i="12"/>
  <c r="AG19" i="12"/>
  <c r="AH19" i="12"/>
  <c r="AI19" i="12"/>
  <c r="AJ19" i="12"/>
  <c r="AK19" i="12"/>
  <c r="AL19" i="12"/>
  <c r="AM19" i="12"/>
  <c r="AN19" i="12"/>
  <c r="AO19" i="12"/>
  <c r="Z20" i="12"/>
  <c r="X31" i="1" s="1"/>
  <c r="AA20" i="12"/>
  <c r="Y31" i="1" s="1"/>
  <c r="AB20" i="12"/>
  <c r="Z31" i="1" s="1"/>
  <c r="AC20" i="12"/>
  <c r="AA31" i="1" s="1"/>
  <c r="AD20" i="12"/>
  <c r="AB31" i="1" s="1"/>
  <c r="AE20" i="12"/>
  <c r="AC31" i="1" s="1"/>
  <c r="AF20" i="12"/>
  <c r="AD31" i="1" s="1"/>
  <c r="AG20" i="12"/>
  <c r="AE31" i="1" s="1"/>
  <c r="AH20" i="12"/>
  <c r="AF31" i="1" s="1"/>
  <c r="AI20" i="12"/>
  <c r="AG31" i="1" s="1"/>
  <c r="AJ20" i="12"/>
  <c r="AK20" i="12"/>
  <c r="AI31" i="1" s="1"/>
  <c r="AL20" i="12"/>
  <c r="AJ31" i="1" s="1"/>
  <c r="AM20" i="12"/>
  <c r="AK31" i="1" s="1"/>
  <c r="AN20" i="12"/>
  <c r="AL31" i="1" s="1"/>
  <c r="AO20" i="12"/>
  <c r="AM31" i="1" s="1"/>
  <c r="Z18" i="7"/>
  <c r="AA18" i="7"/>
  <c r="AB18" i="7"/>
  <c r="AC18" i="7"/>
  <c r="AD18" i="7"/>
  <c r="AE18" i="7"/>
  <c r="AF18" i="7"/>
  <c r="AG18" i="7"/>
  <c r="AH18" i="7"/>
  <c r="AI18" i="7"/>
  <c r="AJ18" i="7"/>
  <c r="AK18" i="7"/>
  <c r="AL18" i="7"/>
  <c r="AM18" i="7"/>
  <c r="AN18" i="7"/>
  <c r="AO18" i="7"/>
  <c r="Z19" i="7"/>
  <c r="AA19" i="7"/>
  <c r="AB19" i="7"/>
  <c r="AC19" i="7"/>
  <c r="AD19" i="7"/>
  <c r="AE19" i="7"/>
  <c r="AF19" i="7"/>
  <c r="AG19" i="7"/>
  <c r="AH19" i="7"/>
  <c r="AI19" i="7"/>
  <c r="AJ19" i="7"/>
  <c r="AK19" i="7"/>
  <c r="AL19" i="7"/>
  <c r="AM19" i="7"/>
  <c r="AN19" i="7"/>
  <c r="AO19" i="7"/>
  <c r="Z20" i="7"/>
  <c r="AA20" i="7"/>
  <c r="AB20" i="7"/>
  <c r="AC20" i="7"/>
  <c r="AD20" i="7"/>
  <c r="AE20" i="7"/>
  <c r="AF20" i="7"/>
  <c r="AG20" i="7"/>
  <c r="AH20" i="7"/>
  <c r="AI20" i="7"/>
  <c r="AJ20" i="7"/>
  <c r="AK20" i="7"/>
  <c r="AL20" i="7"/>
  <c r="AM20" i="7"/>
  <c r="AN20" i="7"/>
  <c r="AO20" i="7"/>
  <c r="Z21" i="7"/>
  <c r="X17" i="1" s="1"/>
  <c r="AA21" i="7"/>
  <c r="Y17" i="1" s="1"/>
  <c r="AB21" i="7"/>
  <c r="Z17" i="1" s="1"/>
  <c r="AC21" i="7"/>
  <c r="AA17" i="1" s="1"/>
  <c r="AD21" i="7"/>
  <c r="AB17" i="1" s="1"/>
  <c r="AE21" i="7"/>
  <c r="AC17" i="1" s="1"/>
  <c r="AF21" i="7"/>
  <c r="AD17" i="1" s="1"/>
  <c r="AG21" i="7"/>
  <c r="AE17" i="1" s="1"/>
  <c r="AH21" i="7"/>
  <c r="AF17" i="1" s="1"/>
  <c r="AI21" i="7"/>
  <c r="AG17" i="1" s="1"/>
  <c r="AJ21" i="7"/>
  <c r="AK21" i="7"/>
  <c r="AI17" i="1" s="1"/>
  <c r="AL21" i="7"/>
  <c r="AJ17" i="1" s="1"/>
  <c r="AM21" i="7"/>
  <c r="AK17" i="1" s="1"/>
  <c r="AN21" i="7"/>
  <c r="AL17" i="1" s="1"/>
  <c r="AO21" i="7"/>
  <c r="AM17" i="1" s="1"/>
  <c r="Z16" i="9"/>
  <c r="AA16" i="9"/>
  <c r="AB16" i="9"/>
  <c r="AC16" i="9"/>
  <c r="AD16" i="9"/>
  <c r="AE16" i="9"/>
  <c r="AF16" i="9"/>
  <c r="AG16" i="9"/>
  <c r="AH16" i="9"/>
  <c r="AI16" i="9"/>
  <c r="AJ16" i="9"/>
  <c r="AK16" i="9"/>
  <c r="AL16" i="9"/>
  <c r="AM16" i="9"/>
  <c r="AN16" i="9"/>
  <c r="AO16" i="9"/>
  <c r="Z17" i="9"/>
  <c r="AA17" i="9"/>
  <c r="AB17" i="9"/>
  <c r="AC17" i="9"/>
  <c r="AD17" i="9"/>
  <c r="AE17" i="9"/>
  <c r="AF17" i="9"/>
  <c r="AG17" i="9"/>
  <c r="AH17" i="9"/>
  <c r="AI17" i="9"/>
  <c r="AJ17" i="9"/>
  <c r="AK17" i="9"/>
  <c r="AL17" i="9"/>
  <c r="AM17" i="9"/>
  <c r="AN17" i="9"/>
  <c r="AO17" i="9"/>
  <c r="Z18" i="9"/>
  <c r="AA18" i="9"/>
  <c r="AB18" i="9"/>
  <c r="AC18" i="9"/>
  <c r="AD18" i="9"/>
  <c r="AE18" i="9"/>
  <c r="AF18" i="9"/>
  <c r="AG18" i="9"/>
  <c r="AH18" i="9"/>
  <c r="AI18" i="9"/>
  <c r="AJ18" i="9"/>
  <c r="AK18" i="9"/>
  <c r="AL18" i="9"/>
  <c r="AM18" i="9"/>
  <c r="AN18" i="9"/>
  <c r="AO18" i="9"/>
  <c r="Z19" i="9"/>
  <c r="X15" i="1" s="1"/>
  <c r="AA19" i="9"/>
  <c r="Y15" i="1" s="1"/>
  <c r="AB19" i="9"/>
  <c r="Z15" i="1" s="1"/>
  <c r="AC19" i="9"/>
  <c r="AA15" i="1" s="1"/>
  <c r="AD19" i="9"/>
  <c r="AB15" i="1" s="1"/>
  <c r="AE19" i="9"/>
  <c r="AC15" i="1" s="1"/>
  <c r="AF19" i="9"/>
  <c r="AD15" i="1" s="1"/>
  <c r="AG19" i="9"/>
  <c r="AE15" i="1" s="1"/>
  <c r="AH19" i="9"/>
  <c r="AF15" i="1" s="1"/>
  <c r="AI19" i="9"/>
  <c r="AG15" i="1" s="1"/>
  <c r="AJ19" i="9"/>
  <c r="AK19" i="9"/>
  <c r="AI15" i="1" s="1"/>
  <c r="AL19" i="9"/>
  <c r="AJ15" i="1" s="1"/>
  <c r="AM19" i="9"/>
  <c r="AK15" i="1" s="1"/>
  <c r="AN19" i="9"/>
  <c r="AL15" i="1" s="1"/>
  <c r="AO19" i="9"/>
  <c r="AM15" i="1" s="1"/>
  <c r="Z14" i="2"/>
  <c r="AA14" i="2"/>
  <c r="AB14" i="2"/>
  <c r="AC14" i="2"/>
  <c r="AD14" i="2"/>
  <c r="AE14" i="2"/>
  <c r="AF14" i="2"/>
  <c r="AG14" i="2"/>
  <c r="AH14" i="2"/>
  <c r="AI14" i="2"/>
  <c r="AJ14" i="2"/>
  <c r="AK14" i="2"/>
  <c r="AL14" i="2"/>
  <c r="AM14" i="2"/>
  <c r="AN14" i="2"/>
  <c r="AO14" i="2"/>
  <c r="Z15" i="2"/>
  <c r="AA15" i="2"/>
  <c r="AB15" i="2"/>
  <c r="AC15" i="2"/>
  <c r="AD15" i="2"/>
  <c r="AE15" i="2"/>
  <c r="AF15" i="2"/>
  <c r="AG15" i="2"/>
  <c r="AH15" i="2"/>
  <c r="AI15" i="2"/>
  <c r="AJ15" i="2"/>
  <c r="AK15" i="2"/>
  <c r="AL15" i="2"/>
  <c r="AM15" i="2"/>
  <c r="AN15" i="2"/>
  <c r="AO15" i="2"/>
  <c r="Z16" i="2"/>
  <c r="AA16" i="2"/>
  <c r="AB16" i="2"/>
  <c r="AC16" i="2"/>
  <c r="AD16" i="2"/>
  <c r="AE16" i="2"/>
  <c r="AF16" i="2"/>
  <c r="AG16" i="2"/>
  <c r="AH16" i="2"/>
  <c r="AI16" i="2"/>
  <c r="AJ16" i="2"/>
  <c r="AK16" i="2"/>
  <c r="AL16" i="2"/>
  <c r="AM16" i="2"/>
  <c r="AN16" i="2"/>
  <c r="AO16" i="2"/>
  <c r="Z17" i="2"/>
  <c r="X5" i="1" s="1"/>
  <c r="AA17" i="2"/>
  <c r="Y5" i="1" s="1"/>
  <c r="AB17" i="2"/>
  <c r="Z5" i="1" s="1"/>
  <c r="AC17" i="2"/>
  <c r="AA5" i="1" s="1"/>
  <c r="AD17" i="2"/>
  <c r="AB5" i="1" s="1"/>
  <c r="AE17" i="2"/>
  <c r="AC5" i="1" s="1"/>
  <c r="AF17" i="2"/>
  <c r="AD5" i="1" s="1"/>
  <c r="AG17" i="2"/>
  <c r="AE5" i="1" s="1"/>
  <c r="AH17" i="2"/>
  <c r="AF5" i="1" s="1"/>
  <c r="AI17" i="2"/>
  <c r="AG5" i="1" s="1"/>
  <c r="AJ17" i="2"/>
  <c r="AK17" i="2"/>
  <c r="AI5" i="1" s="1"/>
  <c r="AL17" i="2"/>
  <c r="AJ5" i="1" s="1"/>
  <c r="AM17" i="2"/>
  <c r="AK5" i="1" s="1"/>
  <c r="AN17" i="2"/>
  <c r="AL5" i="1" s="1"/>
  <c r="AO17" i="2"/>
  <c r="AM5" i="1" s="1"/>
  <c r="AA16" i="8"/>
  <c r="AB16" i="8"/>
  <c r="AC16" i="8"/>
  <c r="AD16" i="8"/>
  <c r="AE16" i="8"/>
  <c r="AF16" i="8"/>
  <c r="AG16" i="8"/>
  <c r="AH16" i="8"/>
  <c r="AI16" i="8"/>
  <c r="AJ16" i="8"/>
  <c r="AK16" i="8"/>
  <c r="AL16" i="8"/>
  <c r="AM16" i="8"/>
  <c r="AN16" i="8"/>
  <c r="AO16" i="8"/>
  <c r="AP16" i="8"/>
  <c r="AA17" i="8"/>
  <c r="AB17" i="8"/>
  <c r="AC17" i="8"/>
  <c r="AD17" i="8"/>
  <c r="AE17" i="8"/>
  <c r="AF17" i="8"/>
  <c r="AG17" i="8"/>
  <c r="AH17" i="8"/>
  <c r="AI17" i="8"/>
  <c r="AJ17" i="8"/>
  <c r="AK17" i="8"/>
  <c r="AL17" i="8"/>
  <c r="AM17" i="8"/>
  <c r="AN17" i="8"/>
  <c r="AO17" i="8"/>
  <c r="AP17" i="8"/>
  <c r="AA18" i="8"/>
  <c r="AB18" i="8"/>
  <c r="AC18" i="8"/>
  <c r="AD18" i="8"/>
  <c r="AE18" i="8"/>
  <c r="AF18" i="8"/>
  <c r="AG18" i="8"/>
  <c r="AH18" i="8"/>
  <c r="AI18" i="8"/>
  <c r="AJ18" i="8"/>
  <c r="AK18" i="8"/>
  <c r="AL18" i="8"/>
  <c r="AM18" i="8"/>
  <c r="AN18" i="8"/>
  <c r="AO18" i="8"/>
  <c r="AP18" i="8"/>
  <c r="AA19" i="8"/>
  <c r="X7" i="1" s="1"/>
  <c r="AB19" i="8"/>
  <c r="Y7" i="1" s="1"/>
  <c r="AC19" i="8"/>
  <c r="Z7" i="1" s="1"/>
  <c r="AD19" i="8"/>
  <c r="AA7" i="1" s="1"/>
  <c r="AE19" i="8"/>
  <c r="AB7" i="1" s="1"/>
  <c r="AF19" i="8"/>
  <c r="AC7" i="1" s="1"/>
  <c r="AG19" i="8"/>
  <c r="AD7" i="1" s="1"/>
  <c r="AH19" i="8"/>
  <c r="AE7" i="1" s="1"/>
  <c r="AI19" i="8"/>
  <c r="AF7" i="1" s="1"/>
  <c r="AJ19" i="8"/>
  <c r="AG7" i="1" s="1"/>
  <c r="AK19" i="8"/>
  <c r="AL19" i="8"/>
  <c r="AI7" i="1" s="1"/>
  <c r="AM19" i="8"/>
  <c r="AJ7" i="1" s="1"/>
  <c r="AN19" i="8"/>
  <c r="AK7" i="1" s="1"/>
  <c r="AO19" i="8"/>
  <c r="AL7" i="1" s="1"/>
  <c r="AP19" i="8"/>
  <c r="AM7" i="1" s="1"/>
  <c r="AA21" i="4"/>
  <c r="AB21" i="4"/>
  <c r="AC21" i="4"/>
  <c r="AD21" i="4"/>
  <c r="AE21" i="4"/>
  <c r="AF21" i="4"/>
  <c r="AG21" i="4"/>
  <c r="AH21" i="4"/>
  <c r="AI21" i="4"/>
  <c r="AJ21" i="4"/>
  <c r="AK21" i="4"/>
  <c r="AL21" i="4"/>
  <c r="AM21" i="4"/>
  <c r="AN21" i="4"/>
  <c r="AO21" i="4"/>
  <c r="AP21" i="4"/>
  <c r="AA22" i="4"/>
  <c r="AB22" i="4"/>
  <c r="AC22" i="4"/>
  <c r="AD22" i="4"/>
  <c r="AE22" i="4"/>
  <c r="AF22" i="4"/>
  <c r="AG22" i="4"/>
  <c r="AH22" i="4"/>
  <c r="AI22" i="4"/>
  <c r="AJ22" i="4"/>
  <c r="AK22" i="4"/>
  <c r="AL22" i="4"/>
  <c r="AM22" i="4"/>
  <c r="AN22" i="4"/>
  <c r="AO22" i="4"/>
  <c r="AP22" i="4"/>
  <c r="AA23" i="4"/>
  <c r="AB23" i="4"/>
  <c r="AC23" i="4"/>
  <c r="AD23" i="4"/>
  <c r="AE23" i="4"/>
  <c r="AF23" i="4"/>
  <c r="AG23" i="4"/>
  <c r="AH23" i="4"/>
  <c r="AI23" i="4"/>
  <c r="AJ23" i="4"/>
  <c r="AK23" i="4"/>
  <c r="AL23" i="4"/>
  <c r="AM23" i="4"/>
  <c r="AN23" i="4"/>
  <c r="AO23" i="4"/>
  <c r="AP23" i="4"/>
  <c r="AA24" i="4"/>
  <c r="X22" i="1" s="1"/>
  <c r="AB24" i="4"/>
  <c r="Y22" i="1" s="1"/>
  <c r="AC24" i="4"/>
  <c r="Z22" i="1" s="1"/>
  <c r="AD24" i="4"/>
  <c r="AA22" i="1" s="1"/>
  <c r="AE24" i="4"/>
  <c r="AB22" i="1" s="1"/>
  <c r="AF24" i="4"/>
  <c r="AC22" i="1" s="1"/>
  <c r="AG24" i="4"/>
  <c r="AD22" i="1" s="1"/>
  <c r="AH24" i="4"/>
  <c r="AE22" i="1" s="1"/>
  <c r="AI24" i="4"/>
  <c r="AF22" i="1" s="1"/>
  <c r="AJ24" i="4"/>
  <c r="AG22" i="1" s="1"/>
  <c r="AK24" i="4"/>
  <c r="AL24" i="4"/>
  <c r="AI22" i="1" s="1"/>
  <c r="AM24" i="4"/>
  <c r="AJ22" i="1" s="1"/>
  <c r="AN24" i="4"/>
  <c r="AK22" i="1" s="1"/>
  <c r="AO24" i="4"/>
  <c r="AL22" i="1" s="1"/>
  <c r="AP24" i="4"/>
  <c r="AM22" i="1" s="1"/>
  <c r="AA20" i="6"/>
  <c r="AB20" i="6"/>
  <c r="AC20" i="6"/>
  <c r="AD20" i="6"/>
  <c r="AE20" i="6"/>
  <c r="AF20" i="6"/>
  <c r="AG20" i="6"/>
  <c r="AH20" i="6"/>
  <c r="AI20" i="6"/>
  <c r="AJ20" i="6"/>
  <c r="AK20" i="6"/>
  <c r="AL20" i="6"/>
  <c r="AM20" i="6"/>
  <c r="AN20" i="6"/>
  <c r="AO20" i="6"/>
  <c r="AP20" i="6"/>
  <c r="AA21" i="6"/>
  <c r="AB21" i="6"/>
  <c r="AC21" i="6"/>
  <c r="AD21" i="6"/>
  <c r="AE21" i="6"/>
  <c r="AF21" i="6"/>
  <c r="AG21" i="6"/>
  <c r="AH21" i="6"/>
  <c r="AI21" i="6"/>
  <c r="AJ21" i="6"/>
  <c r="AK21" i="6"/>
  <c r="AL21" i="6"/>
  <c r="AM21" i="6"/>
  <c r="AN21" i="6"/>
  <c r="AO21" i="6"/>
  <c r="AP21" i="6"/>
  <c r="AA22" i="6"/>
  <c r="AB22" i="6"/>
  <c r="AC22" i="6"/>
  <c r="AD22" i="6"/>
  <c r="AE22" i="6"/>
  <c r="AF22" i="6"/>
  <c r="AG22" i="6"/>
  <c r="AH22" i="6"/>
  <c r="AI22" i="6"/>
  <c r="AJ22" i="6"/>
  <c r="AK22" i="6"/>
  <c r="AL22" i="6"/>
  <c r="AM22" i="6"/>
  <c r="AN22" i="6"/>
  <c r="AO22" i="6"/>
  <c r="AP22" i="6"/>
  <c r="AA23" i="6"/>
  <c r="X27" i="1" s="1"/>
  <c r="AB23" i="6"/>
  <c r="Y27" i="1" s="1"/>
  <c r="AC23" i="6"/>
  <c r="Z27" i="1" s="1"/>
  <c r="AD23" i="6"/>
  <c r="AA27" i="1" s="1"/>
  <c r="AE23" i="6"/>
  <c r="AB27" i="1" s="1"/>
  <c r="AF23" i="6"/>
  <c r="AC27" i="1" s="1"/>
  <c r="AG23" i="6"/>
  <c r="AD27" i="1" s="1"/>
  <c r="AH23" i="6"/>
  <c r="AE27" i="1" s="1"/>
  <c r="AI23" i="6"/>
  <c r="AF27" i="1" s="1"/>
  <c r="AJ23" i="6"/>
  <c r="AG27" i="1" s="1"/>
  <c r="AK23" i="6"/>
  <c r="AL23" i="6"/>
  <c r="AI27" i="1" s="1"/>
  <c r="AM23" i="6"/>
  <c r="AJ27" i="1" s="1"/>
  <c r="AN23" i="6"/>
  <c r="AK27" i="1" s="1"/>
  <c r="AO23" i="6"/>
  <c r="AL27" i="1" s="1"/>
  <c r="AP23" i="6"/>
  <c r="AM27" i="1" s="1"/>
  <c r="Y15" i="5"/>
  <c r="Z15" i="5"/>
  <c r="AA15" i="5"/>
  <c r="AB15" i="5"/>
  <c r="AC15" i="5"/>
  <c r="AD15" i="5"/>
  <c r="AE15" i="5"/>
  <c r="AF15" i="5"/>
  <c r="AG15" i="5"/>
  <c r="AH15" i="5"/>
  <c r="AI15" i="5"/>
  <c r="AJ15" i="5"/>
  <c r="AK15" i="5"/>
  <c r="AL15" i="5"/>
  <c r="AM15" i="5"/>
  <c r="AN15" i="5"/>
  <c r="Y16" i="5"/>
  <c r="Z16" i="5"/>
  <c r="AA16" i="5"/>
  <c r="AB16" i="5"/>
  <c r="AC16" i="5"/>
  <c r="AD16" i="5"/>
  <c r="AE16" i="5"/>
  <c r="AF16" i="5"/>
  <c r="AG16" i="5"/>
  <c r="AH16" i="5"/>
  <c r="AI16" i="5"/>
  <c r="AJ16" i="5"/>
  <c r="AK16" i="5"/>
  <c r="AL16" i="5"/>
  <c r="AM16" i="5"/>
  <c r="AN16" i="5"/>
  <c r="Y17" i="5"/>
  <c r="Z17" i="5"/>
  <c r="AA17" i="5"/>
  <c r="AB17" i="5"/>
  <c r="AC17" i="5"/>
  <c r="AD17" i="5"/>
  <c r="AE17" i="5"/>
  <c r="AF17" i="5"/>
  <c r="AG17" i="5"/>
  <c r="AH17" i="5"/>
  <c r="AI17" i="5"/>
  <c r="AJ17" i="5"/>
  <c r="AK17" i="5"/>
  <c r="AL17" i="5"/>
  <c r="AM17" i="5"/>
  <c r="AN17" i="5"/>
  <c r="Y18" i="5"/>
  <c r="Z18" i="5"/>
  <c r="AA18" i="5"/>
  <c r="AB18" i="5"/>
  <c r="AC18" i="5"/>
  <c r="AD18" i="5"/>
  <c r="AE18" i="5"/>
  <c r="AF18" i="5"/>
  <c r="AG18" i="5"/>
  <c r="AH18" i="5"/>
  <c r="AI18" i="5"/>
  <c r="AJ18" i="5"/>
  <c r="AK18" i="5"/>
  <c r="AL18" i="5"/>
  <c r="AM18" i="5"/>
  <c r="AN18" i="5"/>
  <c r="Y19" i="5"/>
  <c r="X29" i="1" s="1"/>
  <c r="Z19" i="5"/>
  <c r="Y29" i="1" s="1"/>
  <c r="AA19" i="5"/>
  <c r="Z29" i="1" s="1"/>
  <c r="AB19" i="5"/>
  <c r="AA29" i="1" s="1"/>
  <c r="AC19" i="5"/>
  <c r="AB29" i="1" s="1"/>
  <c r="AD19" i="5"/>
  <c r="AC29" i="1" s="1"/>
  <c r="AE19" i="5"/>
  <c r="AD29" i="1" s="1"/>
  <c r="AF19" i="5"/>
  <c r="AE29" i="1" s="1"/>
  <c r="AG19" i="5"/>
  <c r="AF29" i="1" s="1"/>
  <c r="AH19" i="5"/>
  <c r="AG29" i="1" s="1"/>
  <c r="AI19" i="5"/>
  <c r="AJ19" i="5"/>
  <c r="AI29" i="1" s="1"/>
  <c r="AK19" i="5"/>
  <c r="AJ29" i="1" s="1"/>
  <c r="AL19" i="5"/>
  <c r="AK29" i="1" s="1"/>
  <c r="AM19" i="5"/>
  <c r="AL29" i="1" s="1"/>
  <c r="AN19" i="5"/>
  <c r="AM29" i="1" s="1"/>
  <c r="D18" i="14" l="1"/>
  <c r="Z17" i="3"/>
  <c r="AA12" i="3"/>
  <c r="AB12" i="3" s="1"/>
  <c r="AB19" i="3" s="1"/>
  <c r="AD17" i="3"/>
  <c r="AL17" i="3"/>
  <c r="AK35" i="1"/>
  <c r="AG35" i="1"/>
  <c r="AC35" i="1"/>
  <c r="AC43" i="1" s="1"/>
  <c r="Y35" i="1"/>
  <c r="AJ12" i="3"/>
  <c r="AJ19" i="3" s="1"/>
  <c r="AI19" i="3"/>
  <c r="AL35" i="1"/>
  <c r="AL47" i="1" s="1"/>
  <c r="F21" i="10"/>
  <c r="AE9" i="3"/>
  <c r="AE10" i="3"/>
  <c r="AG44" i="1" s="1"/>
  <c r="AC40" i="1"/>
  <c r="AM19" i="3"/>
  <c r="AE19" i="3"/>
  <c r="AA19" i="3"/>
  <c r="AA10" i="3"/>
  <c r="AA15" i="3" s="1"/>
  <c r="Y40" i="1"/>
  <c r="AM9" i="3"/>
  <c r="AH17" i="3"/>
  <c r="AH19" i="3"/>
  <c r="AM18" i="3"/>
  <c r="AH35" i="1"/>
  <c r="AH47" i="1" s="1"/>
  <c r="F23" i="13"/>
  <c r="AM44" i="1"/>
  <c r="AI10" i="3"/>
  <c r="AK44" i="1" s="1"/>
  <c r="AL18" i="3"/>
  <c r="AD18" i="3"/>
  <c r="Z18" i="3"/>
  <c r="Z35" i="1"/>
  <c r="Z47" i="1" s="1"/>
  <c r="F21" i="11"/>
  <c r="AA9" i="3"/>
  <c r="AG40" i="1"/>
  <c r="AN10" i="3"/>
  <c r="AJ35" i="1"/>
  <c r="AJ44" i="1" s="1"/>
  <c r="AF35" i="1"/>
  <c r="AF44" i="1" s="1"/>
  <c r="AB35" i="1"/>
  <c r="AB43" i="1" s="1"/>
  <c r="X35" i="1"/>
  <c r="AM35" i="1"/>
  <c r="AI35" i="1"/>
  <c r="AE35" i="1"/>
  <c r="AA35" i="1"/>
  <c r="AD35" i="1"/>
  <c r="AK47" i="1"/>
  <c r="AG47" i="1"/>
  <c r="AM47" i="1"/>
  <c r="AI15" i="3"/>
  <c r="AJ11" i="3"/>
  <c r="AI13" i="3"/>
  <c r="AF10" i="3"/>
  <c r="AE15" i="3"/>
  <c r="AD15" i="3"/>
  <c r="Z15" i="3"/>
  <c r="G15" i="5"/>
  <c r="H15" i="5"/>
  <c r="I15" i="5"/>
  <c r="J15" i="5"/>
  <c r="K15" i="5"/>
  <c r="L15" i="5"/>
  <c r="M15" i="5"/>
  <c r="N15" i="5"/>
  <c r="O15" i="5"/>
  <c r="P15" i="5"/>
  <c r="Q15" i="5"/>
  <c r="R15" i="5"/>
  <c r="S15" i="5"/>
  <c r="T15" i="5"/>
  <c r="U15" i="5"/>
  <c r="V15" i="5"/>
  <c r="W15" i="5"/>
  <c r="X15" i="5"/>
  <c r="AC47" i="1" l="1"/>
  <c r="AA43" i="1"/>
  <c r="AA44" i="1"/>
  <c r="AN9" i="3"/>
  <c r="AM17" i="3"/>
  <c r="AB10" i="3"/>
  <c r="Z40" i="1"/>
  <c r="AA18" i="3"/>
  <c r="Y43" i="1"/>
  <c r="Y44" i="1"/>
  <c r="AE40" i="1"/>
  <c r="AF18" i="3"/>
  <c r="AM15" i="3"/>
  <c r="AM40" i="1"/>
  <c r="AN18" i="3"/>
  <c r="AB9" i="3"/>
  <c r="AD44" i="1"/>
  <c r="AA17" i="3"/>
  <c r="X43" i="1"/>
  <c r="X44" i="1"/>
  <c r="AJ13" i="3"/>
  <c r="AI17" i="3"/>
  <c r="Y47" i="1"/>
  <c r="AC44" i="1"/>
  <c r="AD40" i="1"/>
  <c r="AE18" i="3"/>
  <c r="Z43" i="1"/>
  <c r="Z44" i="1"/>
  <c r="AJ10" i="3"/>
  <c r="AH40" i="1"/>
  <c r="AI18" i="3"/>
  <c r="AB44" i="1"/>
  <c r="AH44" i="1"/>
  <c r="AF9" i="3"/>
  <c r="AE17" i="3"/>
  <c r="AJ47" i="1"/>
  <c r="AA47" i="1"/>
  <c r="AF47" i="1"/>
  <c r="X47" i="1"/>
  <c r="AE47" i="1"/>
  <c r="AB47" i="1"/>
  <c r="AI47" i="1"/>
  <c r="AD47" i="1"/>
  <c r="E30" i="3"/>
  <c r="F30" i="3"/>
  <c r="G30" i="3"/>
  <c r="H30" i="3"/>
  <c r="I30" i="3"/>
  <c r="J30" i="3"/>
  <c r="K30" i="3"/>
  <c r="L30" i="3"/>
  <c r="M30" i="3"/>
  <c r="N30" i="3"/>
  <c r="O30" i="3"/>
  <c r="P30" i="3"/>
  <c r="Q30" i="3"/>
  <c r="R30" i="3"/>
  <c r="S30" i="3"/>
  <c r="T30" i="3"/>
  <c r="U30" i="3"/>
  <c r="V30" i="3"/>
  <c r="W30" i="3"/>
  <c r="X30" i="3"/>
  <c r="D30" i="3"/>
  <c r="E24" i="3"/>
  <c r="F24" i="3"/>
  <c r="G24" i="3"/>
  <c r="H24" i="3"/>
  <c r="I24" i="3"/>
  <c r="J24" i="3"/>
  <c r="K24" i="3"/>
  <c r="L24" i="3"/>
  <c r="M24" i="3"/>
  <c r="N24" i="3"/>
  <c r="O24" i="3"/>
  <c r="P24" i="3"/>
  <c r="Q24" i="3"/>
  <c r="R24" i="3"/>
  <c r="S24" i="3"/>
  <c r="T24" i="3"/>
  <c r="U24" i="3"/>
  <c r="V24" i="3"/>
  <c r="W24" i="3"/>
  <c r="X24" i="3"/>
  <c r="D24" i="3"/>
  <c r="AE44" i="1" l="1"/>
  <c r="AB17" i="3"/>
  <c r="AB15" i="3"/>
  <c r="AN17" i="3"/>
  <c r="AN15" i="3"/>
  <c r="AI44" i="1"/>
  <c r="AF17" i="3"/>
  <c r="AF15" i="3"/>
  <c r="AI40" i="1"/>
  <c r="AJ18" i="3"/>
  <c r="AL44" i="1"/>
  <c r="AJ15" i="3"/>
  <c r="AJ17" i="3"/>
  <c r="AA40" i="1"/>
  <c r="AB18" i="3"/>
  <c r="E15" i="3"/>
  <c r="F15" i="3"/>
  <c r="G15" i="3"/>
  <c r="H15" i="3"/>
  <c r="I15" i="3"/>
  <c r="J15" i="3"/>
  <c r="K15" i="3"/>
  <c r="L15" i="3"/>
  <c r="M15" i="3"/>
  <c r="N15" i="3"/>
  <c r="O15" i="3"/>
  <c r="P15" i="3"/>
  <c r="Q15" i="3"/>
  <c r="R15" i="3"/>
  <c r="S15" i="3"/>
  <c r="T15" i="3"/>
  <c r="U15" i="3"/>
  <c r="V15" i="3"/>
  <c r="W15" i="3"/>
  <c r="X15" i="3"/>
  <c r="D15" i="3"/>
  <c r="Y16" i="2"/>
  <c r="X16" i="2"/>
  <c r="W16" i="2"/>
  <c r="V16" i="2"/>
  <c r="U16" i="2"/>
  <c r="T16" i="2"/>
  <c r="S16" i="2"/>
  <c r="R16" i="2"/>
  <c r="Q16" i="2"/>
  <c r="P16" i="2"/>
  <c r="O16" i="2"/>
  <c r="N16" i="2"/>
  <c r="M16" i="2"/>
  <c r="L16" i="2"/>
  <c r="K16" i="2"/>
  <c r="J16" i="2"/>
  <c r="I16" i="2"/>
  <c r="H16" i="2"/>
  <c r="G16" i="2"/>
  <c r="F16" i="2"/>
  <c r="E16" i="2"/>
  <c r="Y15" i="2"/>
  <c r="X15" i="2"/>
  <c r="W15" i="2"/>
  <c r="V15" i="2"/>
  <c r="U15" i="2"/>
  <c r="T15" i="2"/>
  <c r="S15" i="2"/>
  <c r="R15" i="2"/>
  <c r="Q15" i="2"/>
  <c r="P15" i="2"/>
  <c r="O15" i="2"/>
  <c r="N15" i="2"/>
  <c r="M15" i="2"/>
  <c r="L15" i="2"/>
  <c r="K15" i="2"/>
  <c r="J15" i="2"/>
  <c r="I15" i="2"/>
  <c r="H15" i="2"/>
  <c r="G15" i="2"/>
  <c r="F15" i="2"/>
  <c r="E15" i="2"/>
  <c r="Y14" i="2"/>
  <c r="X14" i="2"/>
  <c r="W14" i="2"/>
  <c r="V14" i="2"/>
  <c r="U14" i="2"/>
  <c r="T14" i="2"/>
  <c r="S14" i="2"/>
  <c r="R14" i="2"/>
  <c r="Q14" i="2"/>
  <c r="P14" i="2"/>
  <c r="O14" i="2"/>
  <c r="N14" i="2"/>
  <c r="M14" i="2"/>
  <c r="L14" i="2"/>
  <c r="K14" i="2"/>
  <c r="J14" i="2"/>
  <c r="I14" i="2"/>
  <c r="H14" i="2"/>
  <c r="G14" i="2"/>
  <c r="F14" i="2"/>
  <c r="E14" i="2"/>
  <c r="Y20" i="7"/>
  <c r="X20" i="7"/>
  <c r="W20" i="7"/>
  <c r="V20" i="7"/>
  <c r="U20" i="7"/>
  <c r="T20" i="7"/>
  <c r="S20" i="7"/>
  <c r="R20" i="7"/>
  <c r="Q20" i="7"/>
  <c r="P20" i="7"/>
  <c r="O20" i="7"/>
  <c r="N20" i="7"/>
  <c r="M20" i="7"/>
  <c r="L20" i="7"/>
  <c r="K20" i="7"/>
  <c r="J20" i="7"/>
  <c r="I20" i="7"/>
  <c r="H20" i="7"/>
  <c r="G20" i="7"/>
  <c r="F20" i="7"/>
  <c r="E20" i="7"/>
  <c r="Y19" i="7"/>
  <c r="X19" i="7"/>
  <c r="W19" i="7"/>
  <c r="V19" i="7"/>
  <c r="U19" i="7"/>
  <c r="T19" i="7"/>
  <c r="S19" i="7"/>
  <c r="R19" i="7"/>
  <c r="Q19" i="7"/>
  <c r="P19" i="7"/>
  <c r="O19" i="7"/>
  <c r="N19" i="7"/>
  <c r="M19" i="7"/>
  <c r="L19" i="7"/>
  <c r="K19" i="7"/>
  <c r="J19" i="7"/>
  <c r="I19" i="7"/>
  <c r="H19" i="7"/>
  <c r="G19" i="7"/>
  <c r="F19" i="7"/>
  <c r="E19" i="7"/>
  <c r="Y18" i="7"/>
  <c r="X18" i="7"/>
  <c r="W18" i="7"/>
  <c r="V18" i="7"/>
  <c r="U18" i="7"/>
  <c r="T18" i="7"/>
  <c r="S18" i="7"/>
  <c r="R18" i="7"/>
  <c r="Q18" i="7"/>
  <c r="P18" i="7"/>
  <c r="O18" i="7"/>
  <c r="N18" i="7"/>
  <c r="M18" i="7"/>
  <c r="L18" i="7"/>
  <c r="K18" i="7"/>
  <c r="J18" i="7"/>
  <c r="I18" i="7"/>
  <c r="H18" i="7"/>
  <c r="G18" i="7"/>
  <c r="F18" i="7"/>
  <c r="E18" i="7"/>
  <c r="Y18" i="9"/>
  <c r="X18" i="9"/>
  <c r="W18" i="9"/>
  <c r="V18" i="9"/>
  <c r="U18" i="9"/>
  <c r="T18" i="9"/>
  <c r="S18" i="9"/>
  <c r="R18" i="9"/>
  <c r="Q18" i="9"/>
  <c r="P18" i="9"/>
  <c r="O18" i="9"/>
  <c r="N18" i="9"/>
  <c r="M18" i="9"/>
  <c r="L18" i="9"/>
  <c r="K18" i="9"/>
  <c r="J18" i="9"/>
  <c r="I18" i="9"/>
  <c r="H18" i="9"/>
  <c r="G18" i="9"/>
  <c r="F18" i="9"/>
  <c r="E18" i="9"/>
  <c r="Y17" i="9"/>
  <c r="X17" i="9"/>
  <c r="W17" i="9"/>
  <c r="V17" i="9"/>
  <c r="U17" i="9"/>
  <c r="T17" i="9"/>
  <c r="S17" i="9"/>
  <c r="R17" i="9"/>
  <c r="Q17" i="9"/>
  <c r="P17" i="9"/>
  <c r="O17" i="9"/>
  <c r="N17" i="9"/>
  <c r="M17" i="9"/>
  <c r="L17" i="9"/>
  <c r="K17" i="9"/>
  <c r="J17" i="9"/>
  <c r="I17" i="9"/>
  <c r="H17" i="9"/>
  <c r="G17" i="9"/>
  <c r="F17" i="9"/>
  <c r="E17" i="9"/>
  <c r="Y16" i="9"/>
  <c r="X16" i="9"/>
  <c r="W16" i="9"/>
  <c r="V16" i="9"/>
  <c r="U16" i="9"/>
  <c r="T16" i="9"/>
  <c r="S16" i="9"/>
  <c r="R16" i="9"/>
  <c r="Q16" i="9"/>
  <c r="P16" i="9"/>
  <c r="O16" i="9"/>
  <c r="N16" i="9"/>
  <c r="M16" i="9"/>
  <c r="L16" i="9"/>
  <c r="K16" i="9"/>
  <c r="J16" i="9"/>
  <c r="I16" i="9"/>
  <c r="H16" i="9"/>
  <c r="G16" i="9"/>
  <c r="F16" i="9"/>
  <c r="E16" i="9"/>
  <c r="Y19" i="12"/>
  <c r="X19" i="12"/>
  <c r="W19" i="12"/>
  <c r="V19" i="12"/>
  <c r="U19" i="12"/>
  <c r="T19" i="12"/>
  <c r="S19" i="12"/>
  <c r="R19" i="12"/>
  <c r="Q19" i="12"/>
  <c r="P19" i="12"/>
  <c r="O19" i="12"/>
  <c r="N19" i="12"/>
  <c r="M19" i="12"/>
  <c r="L19" i="12"/>
  <c r="K19" i="12"/>
  <c r="J19" i="12"/>
  <c r="I19" i="12"/>
  <c r="H19" i="12"/>
  <c r="G19" i="12"/>
  <c r="F19" i="12"/>
  <c r="E19" i="12"/>
  <c r="Y18" i="12"/>
  <c r="X18" i="12"/>
  <c r="W18" i="12"/>
  <c r="V18" i="12"/>
  <c r="U18" i="12"/>
  <c r="T18" i="12"/>
  <c r="S18" i="12"/>
  <c r="R18" i="12"/>
  <c r="Q18" i="12"/>
  <c r="P18" i="12"/>
  <c r="O18" i="12"/>
  <c r="N18" i="12"/>
  <c r="M18" i="12"/>
  <c r="L18" i="12"/>
  <c r="K18" i="12"/>
  <c r="J18" i="12"/>
  <c r="I18" i="12"/>
  <c r="H18" i="12"/>
  <c r="G18" i="12"/>
  <c r="F18" i="12"/>
  <c r="E18" i="12"/>
  <c r="Y17" i="12"/>
  <c r="X17" i="12"/>
  <c r="W17" i="12"/>
  <c r="V17" i="12"/>
  <c r="U17" i="12"/>
  <c r="T17" i="12"/>
  <c r="S17" i="12"/>
  <c r="R17" i="12"/>
  <c r="Q17" i="12"/>
  <c r="P17" i="12"/>
  <c r="O17" i="12"/>
  <c r="N17" i="12"/>
  <c r="M17" i="12"/>
  <c r="L17" i="12"/>
  <c r="K17" i="12"/>
  <c r="J17" i="12"/>
  <c r="I17" i="12"/>
  <c r="H17" i="12"/>
  <c r="G17" i="12"/>
  <c r="F17" i="12"/>
  <c r="E17" i="12"/>
  <c r="Z18" i="8"/>
  <c r="Y18" i="8"/>
  <c r="X18" i="8"/>
  <c r="W18" i="8"/>
  <c r="V18" i="8"/>
  <c r="U18" i="8"/>
  <c r="T18" i="8"/>
  <c r="S18" i="8"/>
  <c r="R18" i="8"/>
  <c r="Q18" i="8"/>
  <c r="P18" i="8"/>
  <c r="O18" i="8"/>
  <c r="N18" i="8"/>
  <c r="M18" i="8"/>
  <c r="L18" i="8"/>
  <c r="K18" i="8"/>
  <c r="J18" i="8"/>
  <c r="I18" i="8"/>
  <c r="H18" i="8"/>
  <c r="G18" i="8"/>
  <c r="F18" i="8"/>
  <c r="Z17" i="8"/>
  <c r="Y17" i="8"/>
  <c r="X17" i="8"/>
  <c r="W17" i="8"/>
  <c r="V17" i="8"/>
  <c r="U17" i="8"/>
  <c r="T17" i="8"/>
  <c r="S17" i="8"/>
  <c r="R17" i="8"/>
  <c r="Q17" i="8"/>
  <c r="P17" i="8"/>
  <c r="O17" i="8"/>
  <c r="N17" i="8"/>
  <c r="M17" i="8"/>
  <c r="L17" i="8"/>
  <c r="K17" i="8"/>
  <c r="J17" i="8"/>
  <c r="I17" i="8"/>
  <c r="H17" i="8"/>
  <c r="G17" i="8"/>
  <c r="F17" i="8"/>
  <c r="Z16" i="8"/>
  <c r="Y16" i="8"/>
  <c r="X16" i="8"/>
  <c r="W16" i="8"/>
  <c r="V16" i="8"/>
  <c r="U16" i="8"/>
  <c r="T16" i="8"/>
  <c r="S16" i="8"/>
  <c r="R16" i="8"/>
  <c r="Q16" i="8"/>
  <c r="P16" i="8"/>
  <c r="O16" i="8"/>
  <c r="N16" i="8"/>
  <c r="M16" i="8"/>
  <c r="L16" i="8"/>
  <c r="K16" i="8"/>
  <c r="J16" i="8"/>
  <c r="I16" i="8"/>
  <c r="H16" i="8"/>
  <c r="G16" i="8"/>
  <c r="F16" i="8"/>
  <c r="Z23" i="4"/>
  <c r="Y23" i="4"/>
  <c r="X23" i="4"/>
  <c r="W23" i="4"/>
  <c r="V23" i="4"/>
  <c r="U23" i="4"/>
  <c r="T23" i="4"/>
  <c r="S23" i="4"/>
  <c r="R23" i="4"/>
  <c r="Q23" i="4"/>
  <c r="P23" i="4"/>
  <c r="O23" i="4"/>
  <c r="N23" i="4"/>
  <c r="M23" i="4"/>
  <c r="L23" i="4"/>
  <c r="K23" i="4"/>
  <c r="J23" i="4"/>
  <c r="I23" i="4"/>
  <c r="H23" i="4"/>
  <c r="G23" i="4"/>
  <c r="F23" i="4"/>
  <c r="Z22" i="4"/>
  <c r="Y22" i="4"/>
  <c r="X22" i="4"/>
  <c r="W22" i="4"/>
  <c r="V22" i="4"/>
  <c r="U22" i="4"/>
  <c r="T22" i="4"/>
  <c r="S22" i="4"/>
  <c r="R22" i="4"/>
  <c r="Q22" i="4"/>
  <c r="P22" i="4"/>
  <c r="O22" i="4"/>
  <c r="N22" i="4"/>
  <c r="M22" i="4"/>
  <c r="L22" i="4"/>
  <c r="K22" i="4"/>
  <c r="J22" i="4"/>
  <c r="I22" i="4"/>
  <c r="H22" i="4"/>
  <c r="G22" i="4"/>
  <c r="F22" i="4"/>
  <c r="Z21" i="4"/>
  <c r="Y21" i="4"/>
  <c r="X21" i="4"/>
  <c r="W21" i="4"/>
  <c r="V21" i="4"/>
  <c r="U21" i="4"/>
  <c r="T21" i="4"/>
  <c r="S21" i="4"/>
  <c r="R21" i="4"/>
  <c r="Q21" i="4"/>
  <c r="P21" i="4"/>
  <c r="O21" i="4"/>
  <c r="N21" i="4"/>
  <c r="M21" i="4"/>
  <c r="L21" i="4"/>
  <c r="K21" i="4"/>
  <c r="J21" i="4"/>
  <c r="I21" i="4"/>
  <c r="H21" i="4"/>
  <c r="G21" i="4"/>
  <c r="F21" i="4"/>
  <c r="Z22" i="6"/>
  <c r="Y22" i="6"/>
  <c r="X22" i="6"/>
  <c r="W22" i="6"/>
  <c r="V22" i="6"/>
  <c r="U22" i="6"/>
  <c r="T22" i="6"/>
  <c r="S22" i="6"/>
  <c r="R22" i="6"/>
  <c r="Q22" i="6"/>
  <c r="P22" i="6"/>
  <c r="O22" i="6"/>
  <c r="N22" i="6"/>
  <c r="M22" i="6"/>
  <c r="L22" i="6"/>
  <c r="K22" i="6"/>
  <c r="J22" i="6"/>
  <c r="I22" i="6"/>
  <c r="H22" i="6"/>
  <c r="G22" i="6"/>
  <c r="F22" i="6"/>
  <c r="Z21" i="6"/>
  <c r="Y21" i="6"/>
  <c r="X21" i="6"/>
  <c r="W21" i="6"/>
  <c r="V21" i="6"/>
  <c r="U21" i="6"/>
  <c r="T21" i="6"/>
  <c r="S21" i="6"/>
  <c r="R21" i="6"/>
  <c r="Q21" i="6"/>
  <c r="P21" i="6"/>
  <c r="O21" i="6"/>
  <c r="N21" i="6"/>
  <c r="M21" i="6"/>
  <c r="L21" i="6"/>
  <c r="K21" i="6"/>
  <c r="J21" i="6"/>
  <c r="I21" i="6"/>
  <c r="H21" i="6"/>
  <c r="G21" i="6"/>
  <c r="F21" i="6"/>
  <c r="Z20" i="6"/>
  <c r="Y20" i="6"/>
  <c r="X20" i="6"/>
  <c r="W20" i="6"/>
  <c r="V20" i="6"/>
  <c r="U20" i="6"/>
  <c r="T20" i="6"/>
  <c r="S20" i="6"/>
  <c r="R20" i="6"/>
  <c r="Q20" i="6"/>
  <c r="P20" i="6"/>
  <c r="O20" i="6"/>
  <c r="N20" i="6"/>
  <c r="M20" i="6"/>
  <c r="L20" i="6"/>
  <c r="K20" i="6"/>
  <c r="J20" i="6"/>
  <c r="I20" i="6"/>
  <c r="H20" i="6"/>
  <c r="G20" i="6"/>
  <c r="F20" i="6"/>
  <c r="E18" i="5"/>
  <c r="F18" i="5"/>
  <c r="G18" i="5"/>
  <c r="H18" i="5"/>
  <c r="I18" i="5"/>
  <c r="J18" i="5"/>
  <c r="K18" i="5"/>
  <c r="L18" i="5"/>
  <c r="M18" i="5"/>
  <c r="N18" i="5"/>
  <c r="O18" i="5"/>
  <c r="P18" i="5"/>
  <c r="Q18" i="5"/>
  <c r="R18" i="5"/>
  <c r="S18" i="5"/>
  <c r="T18" i="5"/>
  <c r="U18" i="5"/>
  <c r="V18" i="5"/>
  <c r="W18" i="5"/>
  <c r="X18" i="5"/>
  <c r="D18" i="5"/>
  <c r="E17" i="5"/>
  <c r="F17" i="5"/>
  <c r="G17" i="5"/>
  <c r="H17" i="5"/>
  <c r="I17" i="5"/>
  <c r="J17" i="5"/>
  <c r="K17" i="5"/>
  <c r="L17" i="5"/>
  <c r="M17" i="5"/>
  <c r="N17" i="5"/>
  <c r="O17" i="5"/>
  <c r="P17" i="5"/>
  <c r="Q17" i="5"/>
  <c r="R17" i="5"/>
  <c r="S17" i="5"/>
  <c r="T17" i="5"/>
  <c r="U17" i="5"/>
  <c r="V17" i="5"/>
  <c r="W17" i="5"/>
  <c r="X17" i="5"/>
  <c r="D17" i="5"/>
  <c r="E16" i="5"/>
  <c r="F16" i="5"/>
  <c r="G16" i="5"/>
  <c r="H16" i="5"/>
  <c r="I16" i="5"/>
  <c r="J16" i="5"/>
  <c r="K16" i="5"/>
  <c r="L16" i="5"/>
  <c r="M16" i="5"/>
  <c r="N16" i="5"/>
  <c r="O16" i="5"/>
  <c r="P16" i="5"/>
  <c r="Q16" i="5"/>
  <c r="R16" i="5"/>
  <c r="S16" i="5"/>
  <c r="T16" i="5"/>
  <c r="U16" i="5"/>
  <c r="V16" i="5"/>
  <c r="W16" i="5"/>
  <c r="X16" i="5"/>
  <c r="D16" i="5"/>
  <c r="C13" i="1" l="1"/>
  <c r="G13" i="1"/>
  <c r="K13" i="1"/>
  <c r="O13" i="1"/>
  <c r="S13" i="1"/>
  <c r="W13" i="1"/>
  <c r="W33" i="3"/>
  <c r="S33" i="3"/>
  <c r="O33" i="3"/>
  <c r="K33" i="3"/>
  <c r="G33" i="3"/>
  <c r="X34" i="3"/>
  <c r="T34" i="3"/>
  <c r="P34" i="3"/>
  <c r="L34" i="3"/>
  <c r="H34" i="3"/>
  <c r="M32" i="3"/>
  <c r="V33" i="3"/>
  <c r="N33" i="3"/>
  <c r="W34" i="3"/>
  <c r="Q32" i="3"/>
  <c r="E32" i="3"/>
  <c r="J33" i="3"/>
  <c r="U32" i="3"/>
  <c r="I32" i="3"/>
  <c r="R33" i="3"/>
  <c r="F33" i="3"/>
  <c r="U34" i="3"/>
  <c r="Q34" i="3"/>
  <c r="M34" i="3"/>
  <c r="I34" i="3"/>
  <c r="E34" i="3"/>
  <c r="S34" i="3"/>
  <c r="O34" i="3"/>
  <c r="K34" i="3"/>
  <c r="G34" i="3"/>
  <c r="V34" i="3"/>
  <c r="R34" i="3"/>
  <c r="N34" i="3"/>
  <c r="J34" i="3"/>
  <c r="F34" i="3"/>
  <c r="D33" i="3"/>
  <c r="U33" i="3"/>
  <c r="Q33" i="3"/>
  <c r="M33" i="3"/>
  <c r="I33" i="3"/>
  <c r="E33" i="3"/>
  <c r="X33" i="3"/>
  <c r="T33" i="3"/>
  <c r="P33" i="3"/>
  <c r="L33" i="3"/>
  <c r="H33" i="3"/>
  <c r="D34" i="3"/>
  <c r="W32" i="3"/>
  <c r="S32" i="3"/>
  <c r="O32" i="3"/>
  <c r="K32" i="3"/>
  <c r="G32" i="3"/>
  <c r="V32" i="3"/>
  <c r="R32" i="3"/>
  <c r="N32" i="3"/>
  <c r="J32" i="3"/>
  <c r="F32" i="3"/>
  <c r="H32" i="3"/>
  <c r="L32" i="3"/>
  <c r="P32" i="3"/>
  <c r="T32" i="3"/>
  <c r="X32" i="3"/>
  <c r="D32" i="3"/>
  <c r="E13" i="1"/>
  <c r="I13" i="1"/>
  <c r="M13" i="1"/>
  <c r="Q13" i="1"/>
  <c r="U13" i="1"/>
  <c r="C33" i="1"/>
  <c r="G33" i="1"/>
  <c r="K33" i="1"/>
  <c r="O33" i="1"/>
  <c r="S33" i="1"/>
  <c r="W33" i="1"/>
  <c r="D13" i="1"/>
  <c r="H13" i="1"/>
  <c r="L13" i="1"/>
  <c r="P13" i="1"/>
  <c r="T13" i="1"/>
  <c r="F33" i="1"/>
  <c r="J33" i="1"/>
  <c r="N33" i="1"/>
  <c r="R33" i="1"/>
  <c r="V33" i="1"/>
  <c r="E33" i="1"/>
  <c r="I33" i="1"/>
  <c r="M33" i="1"/>
  <c r="Q33" i="1"/>
  <c r="U33" i="1"/>
  <c r="C11" i="1"/>
  <c r="G11" i="1"/>
  <c r="K11" i="1"/>
  <c r="O11" i="1"/>
  <c r="S11" i="1"/>
  <c r="W11" i="1"/>
  <c r="D33" i="1"/>
  <c r="H33" i="1"/>
  <c r="L33" i="1"/>
  <c r="P33" i="1"/>
  <c r="T33" i="1"/>
  <c r="F13" i="1"/>
  <c r="J13" i="1"/>
  <c r="N13" i="1"/>
  <c r="R13" i="1"/>
  <c r="V13" i="1"/>
  <c r="F11" i="1"/>
  <c r="J11" i="1"/>
  <c r="N11" i="1"/>
  <c r="R11" i="1"/>
  <c r="V11" i="1"/>
  <c r="C24" i="1"/>
  <c r="G24" i="1"/>
  <c r="K24" i="1"/>
  <c r="O24" i="1"/>
  <c r="S24" i="1"/>
  <c r="W24" i="1"/>
  <c r="D11" i="1"/>
  <c r="H11" i="1"/>
  <c r="L11" i="1"/>
  <c r="P11" i="1"/>
  <c r="T11" i="1"/>
  <c r="E24" i="1"/>
  <c r="I24" i="1"/>
  <c r="M24" i="1"/>
  <c r="Q24" i="1"/>
  <c r="U24" i="1"/>
  <c r="C9" i="1"/>
  <c r="G9" i="1"/>
  <c r="K9" i="1"/>
  <c r="O9" i="1"/>
  <c r="S9" i="1"/>
  <c r="W9" i="1"/>
  <c r="D24" i="1"/>
  <c r="H24" i="1"/>
  <c r="L24" i="1"/>
  <c r="P24" i="1"/>
  <c r="T24" i="1"/>
  <c r="E11" i="1"/>
  <c r="I11" i="1"/>
  <c r="M11" i="1"/>
  <c r="Q11" i="1"/>
  <c r="U11" i="1"/>
  <c r="F24" i="1"/>
  <c r="J24" i="1"/>
  <c r="N24" i="1"/>
  <c r="R24" i="1"/>
  <c r="V24" i="1"/>
  <c r="F9" i="1"/>
  <c r="J9" i="1"/>
  <c r="N9" i="1"/>
  <c r="R9" i="1"/>
  <c r="V9" i="1"/>
  <c r="E9" i="1"/>
  <c r="I9" i="1"/>
  <c r="M9" i="1"/>
  <c r="Q9" i="1"/>
  <c r="U9" i="1"/>
  <c r="E17" i="2"/>
  <c r="C5" i="1" s="1"/>
  <c r="I17" i="2"/>
  <c r="G5" i="1" s="1"/>
  <c r="M17" i="2"/>
  <c r="K5" i="1" s="1"/>
  <c r="Q17" i="2"/>
  <c r="O5" i="1" s="1"/>
  <c r="U17" i="2"/>
  <c r="S5" i="1" s="1"/>
  <c r="Y17" i="2"/>
  <c r="W5" i="1" s="1"/>
  <c r="D9" i="1"/>
  <c r="H9" i="1"/>
  <c r="L9" i="1"/>
  <c r="P9" i="1"/>
  <c r="T9" i="1"/>
  <c r="G17" i="2"/>
  <c r="E5" i="1" s="1"/>
  <c r="K17" i="2"/>
  <c r="I5" i="1" s="1"/>
  <c r="O17" i="2"/>
  <c r="M5" i="1" s="1"/>
  <c r="S17" i="2"/>
  <c r="Q5" i="1" s="1"/>
  <c r="W17" i="2"/>
  <c r="U5" i="1" s="1"/>
  <c r="E21" i="7"/>
  <c r="C17" i="1" s="1"/>
  <c r="I21" i="7"/>
  <c r="G17" i="1" s="1"/>
  <c r="M21" i="7"/>
  <c r="K17" i="1" s="1"/>
  <c r="Q21" i="7"/>
  <c r="O17" i="1" s="1"/>
  <c r="U21" i="7"/>
  <c r="S17" i="1" s="1"/>
  <c r="Y21" i="7"/>
  <c r="W17" i="1" s="1"/>
  <c r="F17" i="2"/>
  <c r="D5" i="1" s="1"/>
  <c r="J17" i="2"/>
  <c r="H5" i="1" s="1"/>
  <c r="N17" i="2"/>
  <c r="L5" i="1" s="1"/>
  <c r="R17" i="2"/>
  <c r="P5" i="1" s="1"/>
  <c r="V17" i="2"/>
  <c r="T5" i="1" s="1"/>
  <c r="H17" i="2"/>
  <c r="F5" i="1" s="1"/>
  <c r="L17" i="2"/>
  <c r="J5" i="1" s="1"/>
  <c r="P17" i="2"/>
  <c r="N5" i="1" s="1"/>
  <c r="T17" i="2"/>
  <c r="R5" i="1" s="1"/>
  <c r="X17" i="2"/>
  <c r="V5" i="1" s="1"/>
  <c r="H21" i="7"/>
  <c r="F17" i="1" s="1"/>
  <c r="L21" i="7"/>
  <c r="J17" i="1" s="1"/>
  <c r="P21" i="7"/>
  <c r="N17" i="1" s="1"/>
  <c r="T21" i="7"/>
  <c r="R17" i="1" s="1"/>
  <c r="X21" i="7"/>
  <c r="V17" i="1" s="1"/>
  <c r="G21" i="7"/>
  <c r="E17" i="1" s="1"/>
  <c r="K21" i="7"/>
  <c r="I17" i="1" s="1"/>
  <c r="O21" i="7"/>
  <c r="M17" i="1" s="1"/>
  <c r="S21" i="7"/>
  <c r="Q17" i="1" s="1"/>
  <c r="W21" i="7"/>
  <c r="U17" i="1" s="1"/>
  <c r="E19" i="9"/>
  <c r="C15" i="1" s="1"/>
  <c r="I19" i="9"/>
  <c r="G15" i="1" s="1"/>
  <c r="M19" i="9"/>
  <c r="K15" i="1" s="1"/>
  <c r="Q19" i="9"/>
  <c r="O15" i="1" s="1"/>
  <c r="U19" i="9"/>
  <c r="S15" i="1" s="1"/>
  <c r="Y19" i="9"/>
  <c r="W15" i="1" s="1"/>
  <c r="H19" i="9"/>
  <c r="F15" i="1" s="1"/>
  <c r="L19" i="9"/>
  <c r="J15" i="1" s="1"/>
  <c r="P19" i="9"/>
  <c r="N15" i="1" s="1"/>
  <c r="T19" i="9"/>
  <c r="R15" i="1" s="1"/>
  <c r="X19" i="9"/>
  <c r="V15" i="1" s="1"/>
  <c r="G19" i="9"/>
  <c r="E15" i="1" s="1"/>
  <c r="K19" i="9"/>
  <c r="I15" i="1" s="1"/>
  <c r="O19" i="9"/>
  <c r="M15" i="1" s="1"/>
  <c r="S19" i="9"/>
  <c r="Q15" i="1" s="1"/>
  <c r="W19" i="9"/>
  <c r="U15" i="1" s="1"/>
  <c r="F21" i="7"/>
  <c r="D17" i="1" s="1"/>
  <c r="J21" i="7"/>
  <c r="H17" i="1" s="1"/>
  <c r="N21" i="7"/>
  <c r="L17" i="1" s="1"/>
  <c r="R21" i="7"/>
  <c r="P17" i="1" s="1"/>
  <c r="V21" i="7"/>
  <c r="T17" i="1" s="1"/>
  <c r="E20" i="12"/>
  <c r="C31" i="1" s="1"/>
  <c r="I20" i="12"/>
  <c r="G31" i="1" s="1"/>
  <c r="M20" i="12"/>
  <c r="K31" i="1" s="1"/>
  <c r="Q20" i="12"/>
  <c r="O31" i="1" s="1"/>
  <c r="U20" i="12"/>
  <c r="S31" i="1" s="1"/>
  <c r="Y20" i="12"/>
  <c r="W31" i="1" s="1"/>
  <c r="F19" i="9"/>
  <c r="D15" i="1" s="1"/>
  <c r="J19" i="9"/>
  <c r="H15" i="1" s="1"/>
  <c r="N19" i="9"/>
  <c r="L15" i="1" s="1"/>
  <c r="R19" i="9"/>
  <c r="P15" i="1" s="1"/>
  <c r="V19" i="9"/>
  <c r="T15" i="1" s="1"/>
  <c r="H20" i="12"/>
  <c r="F31" i="1" s="1"/>
  <c r="L20" i="12"/>
  <c r="J31" i="1" s="1"/>
  <c r="P20" i="12"/>
  <c r="N31" i="1" s="1"/>
  <c r="T20" i="12"/>
  <c r="R31" i="1" s="1"/>
  <c r="X20" i="12"/>
  <c r="V31" i="1" s="1"/>
  <c r="G20" i="12"/>
  <c r="E31" i="1" s="1"/>
  <c r="K20" i="12"/>
  <c r="I31" i="1" s="1"/>
  <c r="O20" i="12"/>
  <c r="M31" i="1" s="1"/>
  <c r="S20" i="12"/>
  <c r="Q31" i="1" s="1"/>
  <c r="W20" i="12"/>
  <c r="U31" i="1" s="1"/>
  <c r="F19" i="8"/>
  <c r="C7" i="1" s="1"/>
  <c r="J19" i="8"/>
  <c r="G7" i="1" s="1"/>
  <c r="N19" i="8"/>
  <c r="K7" i="1" s="1"/>
  <c r="R19" i="8"/>
  <c r="O7" i="1" s="1"/>
  <c r="V19" i="8"/>
  <c r="S7" i="1" s="1"/>
  <c r="Z19" i="8"/>
  <c r="W7" i="1" s="1"/>
  <c r="F20" i="12"/>
  <c r="D31" i="1" s="1"/>
  <c r="J20" i="12"/>
  <c r="H31" i="1" s="1"/>
  <c r="N20" i="12"/>
  <c r="L31" i="1" s="1"/>
  <c r="R20" i="12"/>
  <c r="P31" i="1" s="1"/>
  <c r="V20" i="12"/>
  <c r="T31" i="1" s="1"/>
  <c r="I19" i="8"/>
  <c r="F7" i="1" s="1"/>
  <c r="M19" i="8"/>
  <c r="J7" i="1" s="1"/>
  <c r="Q19" i="8"/>
  <c r="N7" i="1" s="1"/>
  <c r="U19" i="8"/>
  <c r="R7" i="1" s="1"/>
  <c r="Y19" i="8"/>
  <c r="V7" i="1" s="1"/>
  <c r="H19" i="8"/>
  <c r="E7" i="1" s="1"/>
  <c r="L19" i="8"/>
  <c r="I7" i="1" s="1"/>
  <c r="P19" i="8"/>
  <c r="M7" i="1" s="1"/>
  <c r="T19" i="8"/>
  <c r="Q7" i="1" s="1"/>
  <c r="X19" i="8"/>
  <c r="U7" i="1" s="1"/>
  <c r="G19" i="8"/>
  <c r="D7" i="1" s="1"/>
  <c r="K19" i="8"/>
  <c r="H7" i="1" s="1"/>
  <c r="O19" i="8"/>
  <c r="L7" i="1" s="1"/>
  <c r="S19" i="8"/>
  <c r="P7" i="1" s="1"/>
  <c r="W19" i="8"/>
  <c r="T7" i="1" s="1"/>
  <c r="V19" i="5"/>
  <c r="U29" i="1" s="1"/>
  <c r="N19" i="5"/>
  <c r="M29" i="1" s="1"/>
  <c r="W19" i="5"/>
  <c r="V29" i="1" s="1"/>
  <c r="K19" i="5"/>
  <c r="J29" i="1" s="1"/>
  <c r="X19" i="5"/>
  <c r="W29" i="1" s="1"/>
  <c r="P19" i="5"/>
  <c r="O29" i="1" s="1"/>
  <c r="H19" i="5"/>
  <c r="G29" i="1" s="1"/>
  <c r="F23" i="6"/>
  <c r="C27" i="1" s="1"/>
  <c r="N23" i="6"/>
  <c r="K27" i="1" s="1"/>
  <c r="R23" i="6"/>
  <c r="O27" i="1" s="1"/>
  <c r="V23" i="6"/>
  <c r="S27" i="1" s="1"/>
  <c r="Z23" i="6"/>
  <c r="W27" i="1" s="1"/>
  <c r="H23" i="6"/>
  <c r="E27" i="1" s="1"/>
  <c r="L23" i="6"/>
  <c r="I27" i="1" s="1"/>
  <c r="P23" i="6"/>
  <c r="M27" i="1" s="1"/>
  <c r="T23" i="6"/>
  <c r="Q27" i="1" s="1"/>
  <c r="X23" i="6"/>
  <c r="U27" i="1" s="1"/>
  <c r="G24" i="4"/>
  <c r="D22" i="1" s="1"/>
  <c r="K24" i="4"/>
  <c r="H22" i="1" s="1"/>
  <c r="O24" i="4"/>
  <c r="L22" i="1" s="1"/>
  <c r="S24" i="4"/>
  <c r="P22" i="1" s="1"/>
  <c r="W24" i="4"/>
  <c r="T22" i="1" s="1"/>
  <c r="R19" i="5"/>
  <c r="Q29" i="1" s="1"/>
  <c r="J19" i="5"/>
  <c r="I29" i="1" s="1"/>
  <c r="F19" i="5"/>
  <c r="E29" i="1" s="1"/>
  <c r="S19" i="5"/>
  <c r="R29" i="1" s="1"/>
  <c r="O19" i="5"/>
  <c r="N29" i="1" s="1"/>
  <c r="G19" i="5"/>
  <c r="F29" i="1" s="1"/>
  <c r="T19" i="5"/>
  <c r="S29" i="1" s="1"/>
  <c r="L19" i="5"/>
  <c r="K29" i="1" s="1"/>
  <c r="J23" i="6"/>
  <c r="G27" i="1" s="1"/>
  <c r="D19" i="5"/>
  <c r="C29" i="1" s="1"/>
  <c r="U19" i="5"/>
  <c r="T29" i="1" s="1"/>
  <c r="Q19" i="5"/>
  <c r="P29" i="1" s="1"/>
  <c r="M19" i="5"/>
  <c r="L29" i="1" s="1"/>
  <c r="I19" i="5"/>
  <c r="H29" i="1" s="1"/>
  <c r="E19" i="5"/>
  <c r="D29" i="1" s="1"/>
  <c r="G23" i="6"/>
  <c r="D27" i="1" s="1"/>
  <c r="K23" i="6"/>
  <c r="H27" i="1" s="1"/>
  <c r="O23" i="6"/>
  <c r="L27" i="1" s="1"/>
  <c r="S23" i="6"/>
  <c r="P27" i="1" s="1"/>
  <c r="W23" i="6"/>
  <c r="T27" i="1" s="1"/>
  <c r="X24" i="4"/>
  <c r="U22" i="1" s="1"/>
  <c r="F24" i="4"/>
  <c r="C22" i="1" s="1"/>
  <c r="J24" i="4"/>
  <c r="G22" i="1" s="1"/>
  <c r="N24" i="4"/>
  <c r="K22" i="1" s="1"/>
  <c r="R24" i="4"/>
  <c r="O22" i="1" s="1"/>
  <c r="V24" i="4"/>
  <c r="S22" i="1" s="1"/>
  <c r="Z24" i="4"/>
  <c r="W22" i="1" s="1"/>
  <c r="I24" i="4"/>
  <c r="F22" i="1" s="1"/>
  <c r="M24" i="4"/>
  <c r="J22" i="1" s="1"/>
  <c r="Q24" i="4"/>
  <c r="N22" i="1" s="1"/>
  <c r="U24" i="4"/>
  <c r="R22" i="1" s="1"/>
  <c r="Y24" i="4"/>
  <c r="V22" i="1" s="1"/>
  <c r="H24" i="4"/>
  <c r="E22" i="1" s="1"/>
  <c r="L24" i="4"/>
  <c r="I22" i="1" s="1"/>
  <c r="P24" i="4"/>
  <c r="M22" i="1" s="1"/>
  <c r="T24" i="4"/>
  <c r="Q22" i="1" s="1"/>
  <c r="I23" i="6"/>
  <c r="F27" i="1" s="1"/>
  <c r="M23" i="6"/>
  <c r="J27" i="1" s="1"/>
  <c r="Q23" i="6"/>
  <c r="N27" i="1" s="1"/>
  <c r="U23" i="6"/>
  <c r="R27" i="1" s="1"/>
  <c r="Y23" i="6"/>
  <c r="V27" i="1" s="1"/>
  <c r="P35" i="3" l="1"/>
  <c r="P36" i="3" s="1"/>
  <c r="P37" i="3" s="1"/>
  <c r="H35" i="3"/>
  <c r="H36" i="3" s="1"/>
  <c r="H38" i="3" s="1"/>
  <c r="X35" i="3"/>
  <c r="X36" i="3" s="1"/>
  <c r="T35" i="3"/>
  <c r="T36" i="3" s="1"/>
  <c r="F35" i="3"/>
  <c r="F36" i="3" s="1"/>
  <c r="V35" i="3"/>
  <c r="V36" i="3" s="1"/>
  <c r="R35" i="3"/>
  <c r="R36" i="3" s="1"/>
  <c r="O35" i="3"/>
  <c r="O36" i="3" s="1"/>
  <c r="S35" i="3"/>
  <c r="S36" i="3" s="1"/>
  <c r="J35" i="3"/>
  <c r="J36" i="3" s="1"/>
  <c r="G35" i="3"/>
  <c r="G36" i="3" s="1"/>
  <c r="W35" i="3"/>
  <c r="W36" i="3" s="1"/>
  <c r="E35" i="3"/>
  <c r="E36" i="3" s="1"/>
  <c r="U35" i="3"/>
  <c r="U36" i="3" s="1"/>
  <c r="L35" i="3"/>
  <c r="L36" i="3" s="1"/>
  <c r="N35" i="3"/>
  <c r="N36" i="3" s="1"/>
  <c r="K35" i="3"/>
  <c r="K36" i="3" s="1"/>
  <c r="I35" i="3"/>
  <c r="I36" i="3" s="1"/>
  <c r="Q35" i="3"/>
  <c r="Q36" i="3" s="1"/>
  <c r="M35" i="3"/>
  <c r="M36" i="3" s="1"/>
  <c r="D35" i="3"/>
  <c r="D36" i="3" s="1"/>
  <c r="T35" i="1"/>
  <c r="T43" i="1" s="1"/>
  <c r="D35" i="1"/>
  <c r="D42" i="1" s="1"/>
  <c r="Q35" i="1"/>
  <c r="Q43" i="1" s="1"/>
  <c r="P35" i="1"/>
  <c r="P43" i="1" s="1"/>
  <c r="L35" i="1"/>
  <c r="L43" i="1" s="1"/>
  <c r="M35" i="1"/>
  <c r="M43" i="1" s="1"/>
  <c r="W35" i="1"/>
  <c r="G35" i="1"/>
  <c r="G42" i="1" s="1"/>
  <c r="R35" i="1"/>
  <c r="R43" i="1" s="1"/>
  <c r="J35" i="1"/>
  <c r="J42" i="1" s="1"/>
  <c r="I35" i="1"/>
  <c r="I42" i="1" s="1"/>
  <c r="S35" i="1"/>
  <c r="S43" i="1" s="1"/>
  <c r="K35" i="1"/>
  <c r="K42" i="1" s="1"/>
  <c r="N35" i="1"/>
  <c r="N43" i="1" s="1"/>
  <c r="V35" i="1"/>
  <c r="F35" i="1"/>
  <c r="F42" i="1" s="1"/>
  <c r="H35" i="1"/>
  <c r="H42" i="1" s="1"/>
  <c r="U35" i="1"/>
  <c r="E35" i="1"/>
  <c r="E42" i="1" s="1"/>
  <c r="O35" i="1"/>
  <c r="O43" i="1" s="1"/>
  <c r="C35" i="1"/>
  <c r="C42" i="1" s="1"/>
  <c r="V43" i="1" l="1"/>
  <c r="V44" i="1"/>
  <c r="W43" i="1"/>
  <c r="W44" i="1"/>
  <c r="U43" i="1"/>
  <c r="U44" i="1"/>
  <c r="E47" i="1"/>
  <c r="Q47" i="1"/>
  <c r="H47" i="1"/>
  <c r="V47" i="1"/>
  <c r="I47" i="1"/>
  <c r="W47" i="1"/>
  <c r="U47" i="1"/>
  <c r="N47" i="1"/>
  <c r="J47" i="1"/>
  <c r="M47" i="1"/>
  <c r="D47" i="1"/>
  <c r="C47" i="1"/>
  <c r="T47" i="1"/>
  <c r="K47" i="1"/>
  <c r="R47" i="1"/>
  <c r="L47" i="1"/>
  <c r="O47" i="1"/>
  <c r="F47" i="1"/>
  <c r="S47" i="1"/>
  <c r="G47" i="1"/>
  <c r="P47" i="1"/>
  <c r="P38" i="3"/>
  <c r="H37" i="3"/>
  <c r="F37" i="3"/>
  <c r="F38" i="3"/>
  <c r="U37" i="3"/>
  <c r="U38" i="3"/>
  <c r="K37" i="3"/>
  <c r="K38" i="3"/>
  <c r="E37" i="3"/>
  <c r="E38" i="3"/>
  <c r="M37" i="3"/>
  <c r="M38" i="3"/>
  <c r="N37" i="3"/>
  <c r="N38" i="3"/>
  <c r="W37" i="3"/>
  <c r="W38" i="3"/>
  <c r="T37" i="3"/>
  <c r="T38" i="3"/>
  <c r="I37" i="3"/>
  <c r="I38" i="3"/>
  <c r="J37" i="3"/>
  <c r="J38" i="3"/>
  <c r="V37" i="3"/>
  <c r="V38" i="3"/>
  <c r="S37" i="3"/>
  <c r="S38" i="3"/>
  <c r="O37" i="3"/>
  <c r="O38" i="3"/>
  <c r="Q37" i="3"/>
  <c r="Q38" i="3"/>
  <c r="L37" i="3"/>
  <c r="L38" i="3"/>
  <c r="G37" i="3"/>
  <c r="G38" i="3"/>
  <c r="R37" i="3"/>
  <c r="R38" i="3"/>
  <c r="X37" i="3"/>
  <c r="X38" i="3"/>
  <c r="D37" i="3"/>
  <c r="D38" i="3"/>
</calcChain>
</file>

<file path=xl/sharedStrings.xml><?xml version="1.0" encoding="utf-8"?>
<sst xmlns="http://schemas.openxmlformats.org/spreadsheetml/2006/main" count="880" uniqueCount="77">
  <si>
    <t xml:space="preserve">west sector </t>
  </si>
  <si>
    <t>CSPEC</t>
  </si>
  <si>
    <t>BIFROST</t>
  </si>
  <si>
    <t xml:space="preserve">North Sector </t>
  </si>
  <si>
    <t>LOKI</t>
  </si>
  <si>
    <t xml:space="preserve">SOUTH &amp; East Sector </t>
  </si>
  <si>
    <t>ODIN</t>
  </si>
  <si>
    <t>ESTIA</t>
  </si>
  <si>
    <t xml:space="preserve">DREAM installation </t>
  </si>
  <si>
    <t>Dream Hot comm</t>
  </si>
  <si>
    <t>Q1</t>
  </si>
  <si>
    <t>Q2</t>
  </si>
  <si>
    <t>Q3</t>
  </si>
  <si>
    <t>Q4</t>
  </si>
  <si>
    <t xml:space="preserve"> </t>
  </si>
  <si>
    <t xml:space="preserve">Beer instrument </t>
  </si>
  <si>
    <t>DST</t>
  </si>
  <si>
    <t>Dream</t>
  </si>
  <si>
    <t>Role</t>
  </si>
  <si>
    <t>ECDC control</t>
  </si>
  <si>
    <t>RAG ID Sci</t>
  </si>
  <si>
    <t>ECDC DAQ</t>
  </si>
  <si>
    <t>RAG reduction</t>
  </si>
  <si>
    <t xml:space="preserve">RAG Analysis </t>
  </si>
  <si>
    <t xml:space="preserve">Total </t>
  </si>
  <si>
    <t xml:space="preserve">Odin installation </t>
  </si>
  <si>
    <t>odin Hot comm</t>
  </si>
  <si>
    <t>ECDC Total</t>
  </si>
  <si>
    <t xml:space="preserve">RAG Total </t>
  </si>
  <si>
    <t xml:space="preserve">DST Total </t>
  </si>
  <si>
    <t>BEER</t>
  </si>
  <si>
    <t>TREX</t>
  </si>
  <si>
    <t>HIEMDAL</t>
  </si>
  <si>
    <t>NMX</t>
  </si>
  <si>
    <t>MAGIC</t>
  </si>
  <si>
    <t>FREIA</t>
  </si>
  <si>
    <t>DREAM</t>
  </si>
  <si>
    <t>SKADI</t>
  </si>
  <si>
    <t xml:space="preserve">Total FTE allocated to instruments projects </t>
  </si>
  <si>
    <t xml:space="preserve">Redudction Analysis
 &amp; Modelling </t>
  </si>
  <si>
    <t>Experimemnt Control 
and Data curation</t>
  </si>
  <si>
    <t xml:space="preserve">Data Systems 
and Technology </t>
  </si>
  <si>
    <t xml:space="preserve">total allocated
 instrument projects </t>
  </si>
  <si>
    <t xml:space="preserve">Available for Core 
development projects </t>
  </si>
  <si>
    <t xml:space="preserve">Data Redudction and  Data Analysis
  </t>
  </si>
  <si>
    <t xml:space="preserve">Modeling and Simulation </t>
  </si>
  <si>
    <t xml:space="preserve">User Office system development </t>
  </si>
  <si>
    <t>Management and Administration</t>
  </si>
  <si>
    <t>Total planed P6</t>
  </si>
  <si>
    <t xml:space="preserve">User office 
develkopment Lund Support </t>
  </si>
  <si>
    <t xml:space="preserve">Modelling and simulation
 Lund Support </t>
  </si>
  <si>
    <t xml:space="preserve">Total for UP support in Lund </t>
  </si>
  <si>
    <t>DMSC P6 Staff plan</t>
  </si>
  <si>
    <t xml:space="preserve">Management </t>
  </si>
  <si>
    <t>DMSC support in Lund for 
User programme operations</t>
  </si>
  <si>
    <t xml:space="preserve">DMSC staff allocated to instrument projects installation and commsioning </t>
  </si>
  <si>
    <t xml:space="preserve">DMSC staff profile summary roles, location and instrument projects </t>
  </si>
  <si>
    <t xml:space="preserve">Precent of DMSC staff in Lund </t>
  </si>
  <si>
    <t xml:space="preserve">DMSC staff NSS 
project meetings  </t>
  </si>
  <si>
    <t>Total</t>
  </si>
  <si>
    <t>These numbers are taken from the current p6 initial operations staff plan for DMSC. In steady state ops the FTE count is 59. Here I only consider the first tranche of instruments so tructate at 2024</t>
  </si>
  <si>
    <t xml:space="preserve">These staff cover DMSC support activities that are not sepcific to any particular instrument. Noteably the user office software system and modeling and simulation support for the instruments in the user programme </t>
  </si>
  <si>
    <t>These staff numbers are indicative of the current level of DMSC staff presenece in Lund to cover project meetings and planning. They are an indiaction of how the group leaders and some staff currently work</t>
  </si>
  <si>
    <t xml:space="preserve">These staff numbers indicate the level of staff cover required for delivary of the instruments according to the latest rebaselined NSS schedule. The level of effort is commensurate with that at other facilities and absoulutely required if ESS is going to deliver 3 instruments into a credible user programme </t>
  </si>
  <si>
    <t>C</t>
  </si>
  <si>
    <t>Project Staff in Lund at 70%</t>
  </si>
  <si>
    <t>Total LOE in Lund 
assuming 70% occupancy</t>
  </si>
  <si>
    <t>Miracles</t>
  </si>
  <si>
    <t>Technical groups</t>
  </si>
  <si>
    <t xml:space="preserve">User office </t>
  </si>
  <si>
    <t xml:space="preserve">Simulation &amp; analysis </t>
  </si>
  <si>
    <t xml:space="preserve">Total dmsc staff  profile </t>
  </si>
  <si>
    <t>Staff in data reduction and DAQ and controls</t>
  </si>
  <si>
    <t>Staff woking on core scope deferen from construction</t>
  </si>
  <si>
    <t>Staff for core development during installation and commsioing phase</t>
  </si>
  <si>
    <t xml:space="preserve">Data analysis suport </t>
  </si>
  <si>
    <t xml:space="preserve">Staff for reduction and analysis support and sceince programe support &amp; delivary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</si>
</sst>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2"/>
      <color theme="1"/>
      <name val="Calibri"/>
      <family val="2"/>
      <scheme val="minor"/>
    </font>
    <font>
      <b/>
      <sz val="12"/>
      <color theme="1"/>
      <name val="Calibri"/>
      <family val="2"/>
      <scheme val="minor"/>
    </font>
    <font>
      <sz val="12"/>
      <color rgb="FF000000"/>
      <name val="Calibri"/>
      <family val="2"/>
      <scheme val="minor"/>
    </font>
  </fonts>
  <fills count="17">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rgb="FFFF0000"/>
        <bgColor indexed="64"/>
      </patternFill>
    </fill>
    <fill>
      <patternFill patternType="solid">
        <fgColor rgb="FF00B05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92D05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3">
    <xf numFmtId="0" fontId="0" fillId="0" borderId="0" xfId="0"/>
    <xf numFmtId="0" fontId="0" fillId="0" borderId="0" xfId="0" applyAlignment="1">
      <alignment horizontal="center"/>
    </xf>
    <xf numFmtId="0" fontId="0" fillId="4" borderId="0" xfId="0" applyFill="1"/>
    <xf numFmtId="0" fontId="1" fillId="0" borderId="0" xfId="0" applyFont="1"/>
    <xf numFmtId="0" fontId="0" fillId="6" borderId="0" xfId="0" applyFill="1"/>
    <xf numFmtId="0" fontId="0" fillId="7" borderId="0" xfId="0" applyFill="1"/>
    <xf numFmtId="0" fontId="0" fillId="10" borderId="0" xfId="0" applyFill="1"/>
    <xf numFmtId="0" fontId="0" fillId="10" borderId="0" xfId="0" applyFill="1" applyAlignment="1">
      <alignment horizontal="center"/>
    </xf>
    <xf numFmtId="0" fontId="1" fillId="2" borderId="0" xfId="0" applyFont="1" applyFill="1" applyAlignment="1">
      <alignment horizontal="center"/>
    </xf>
    <xf numFmtId="0" fontId="1" fillId="0" borderId="0" xfId="0" applyFont="1" applyAlignment="1">
      <alignment horizontal="center"/>
    </xf>
    <xf numFmtId="0" fontId="0" fillId="0" borderId="0" xfId="0" applyFill="1" applyAlignment="1">
      <alignment horizontal="center"/>
    </xf>
    <xf numFmtId="0" fontId="0" fillId="0" borderId="0" xfId="0" applyFill="1"/>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xf>
    <xf numFmtId="0" fontId="0" fillId="11" borderId="0" xfId="0" applyFill="1"/>
    <xf numFmtId="0" fontId="1" fillId="11" borderId="0" xfId="0" applyFont="1" applyFill="1" applyAlignment="1">
      <alignment horizontal="center"/>
    </xf>
    <xf numFmtId="0" fontId="1" fillId="0" borderId="0" xfId="0" applyFont="1" applyAlignment="1">
      <alignment wrapText="1"/>
    </xf>
    <xf numFmtId="0" fontId="1" fillId="0" borderId="0" xfId="0" applyFont="1" applyAlignment="1">
      <alignment horizontal="center" vertical="center"/>
    </xf>
    <xf numFmtId="0" fontId="1" fillId="11" borderId="1" xfId="0" applyFont="1" applyFill="1" applyBorder="1"/>
    <xf numFmtId="0" fontId="1" fillId="15" borderId="0" xfId="0" applyFont="1" applyFill="1" applyAlignment="1">
      <alignment horizontal="center"/>
    </xf>
    <xf numFmtId="0" fontId="1" fillId="15" borderId="0" xfId="0" applyFont="1" applyFill="1"/>
    <xf numFmtId="0" fontId="0" fillId="15" borderId="0" xfId="0" applyFill="1"/>
    <xf numFmtId="0" fontId="0" fillId="6" borderId="0" xfId="0" applyFill="1" applyAlignment="1">
      <alignment horizontal="center"/>
    </xf>
    <xf numFmtId="0" fontId="0" fillId="4" borderId="0" xfId="0" applyFill="1" applyAlignment="1">
      <alignment horizontal="center"/>
    </xf>
    <xf numFmtId="0" fontId="0" fillId="7" borderId="0" xfId="0" applyFill="1" applyAlignment="1">
      <alignment horizontal="center"/>
    </xf>
    <xf numFmtId="0" fontId="0" fillId="15" borderId="0" xfId="0" applyFill="1" applyAlignment="1">
      <alignment horizontal="center"/>
    </xf>
    <xf numFmtId="0" fontId="1" fillId="16" borderId="0" xfId="0" applyFont="1" applyFill="1" applyAlignment="1">
      <alignment horizontal="center"/>
    </xf>
    <xf numFmtId="0" fontId="0" fillId="16" borderId="0" xfId="0" applyFill="1"/>
    <xf numFmtId="0" fontId="0" fillId="10" borderId="0" xfId="0" applyFill="1" applyAlignment="1">
      <alignment horizontal="center"/>
    </xf>
    <xf numFmtId="0" fontId="1" fillId="15" borderId="0" xfId="0" applyFont="1" applyFill="1" applyAlignment="1">
      <alignment horizontal="center"/>
    </xf>
    <xf numFmtId="0" fontId="0" fillId="0" borderId="0" xfId="0" applyAlignment="1">
      <alignment horizontal="center"/>
    </xf>
    <xf numFmtId="0" fontId="0" fillId="0" borderId="0" xfId="0" applyFont="1" applyAlignment="1">
      <alignment horizontal="center" vertical="center"/>
    </xf>
    <xf numFmtId="164" fontId="0" fillId="3" borderId="0" xfId="0" applyNumberFormat="1" applyFont="1" applyFill="1" applyAlignment="1">
      <alignment horizontal="center" vertical="center"/>
    </xf>
    <xf numFmtId="164" fontId="0" fillId="4" borderId="0" xfId="0" applyNumberFormat="1" applyFont="1" applyFill="1" applyAlignment="1">
      <alignment horizontal="center" vertical="center"/>
    </xf>
    <xf numFmtId="164" fontId="0" fillId="9" borderId="0" xfId="0" applyNumberFormat="1" applyFont="1" applyFill="1" applyAlignment="1">
      <alignment horizontal="center" vertical="center"/>
    </xf>
    <xf numFmtId="164" fontId="0" fillId="0" borderId="0" xfId="0" applyNumberFormat="1" applyFont="1" applyAlignment="1">
      <alignment horizontal="center" vertical="center"/>
    </xf>
    <xf numFmtId="164" fontId="0" fillId="8" borderId="0" xfId="0" applyNumberFormat="1" applyFont="1" applyFill="1" applyAlignment="1">
      <alignment horizontal="center" vertical="center"/>
    </xf>
    <xf numFmtId="164" fontId="0" fillId="5" borderId="0" xfId="0" applyNumberFormat="1" applyFont="1" applyFill="1" applyAlignment="1">
      <alignment horizontal="center" vertical="center"/>
    </xf>
    <xf numFmtId="0" fontId="2" fillId="0" borderId="0" xfId="0" applyFont="1" applyAlignment="1">
      <alignment horizontal="center" vertical="center"/>
    </xf>
    <xf numFmtId="0" fontId="0" fillId="3" borderId="0" xfId="0" applyNumberFormat="1" applyFont="1" applyFill="1" applyAlignment="1">
      <alignment horizontal="center" vertical="center"/>
    </xf>
    <xf numFmtId="0" fontId="0" fillId="4" borderId="0" xfId="0" applyNumberFormat="1" applyFont="1" applyFill="1" applyAlignment="1">
      <alignment horizontal="center" vertical="center"/>
    </xf>
    <xf numFmtId="0" fontId="0" fillId="9" borderId="0" xfId="0" applyNumberFormat="1" applyFont="1" applyFill="1" applyAlignment="1">
      <alignment horizontal="center" vertical="center"/>
    </xf>
    <xf numFmtId="0" fontId="0" fillId="10" borderId="0" xfId="0" applyFill="1" applyAlignment="1">
      <alignment horizontal="center"/>
    </xf>
    <xf numFmtId="0" fontId="1" fillId="11" borderId="1" xfId="0" applyFont="1" applyFill="1" applyBorder="1" applyAlignment="1">
      <alignment horizontal="center"/>
    </xf>
    <xf numFmtId="0" fontId="0" fillId="0" borderId="0" xfId="0" applyAlignment="1">
      <alignment horizontal="left" vertical="top" wrapText="1"/>
    </xf>
    <xf numFmtId="0" fontId="1" fillId="12" borderId="0" xfId="0" applyFont="1" applyFill="1" applyAlignment="1">
      <alignment horizontal="center" vertical="center" textRotation="90"/>
    </xf>
    <xf numFmtId="0" fontId="1" fillId="13" borderId="0" xfId="0" applyFont="1" applyFill="1" applyAlignment="1">
      <alignment horizontal="center" vertical="center" textRotation="90" wrapText="1"/>
    </xf>
    <xf numFmtId="0" fontId="1" fillId="13" borderId="0" xfId="0" applyFont="1" applyFill="1" applyAlignment="1">
      <alignment horizontal="center" vertical="center" textRotation="90"/>
    </xf>
    <xf numFmtId="0" fontId="1" fillId="14" borderId="0" xfId="0" applyFont="1" applyFill="1" applyAlignment="1">
      <alignment vertical="center" textRotation="90" wrapText="1"/>
    </xf>
    <xf numFmtId="0" fontId="1" fillId="7" borderId="0" xfId="0" applyFont="1" applyFill="1" applyAlignment="1">
      <alignment horizontal="center" vertical="center" textRotation="90" wrapText="1"/>
    </xf>
    <xf numFmtId="0" fontId="1" fillId="15" borderId="0" xfId="0" applyFont="1" applyFill="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lineChart>
        <c:grouping val="standard"/>
        <c:varyColors val="0"/>
        <c:ser>
          <c:idx val="0"/>
          <c:order val="0"/>
          <c:spPr>
            <a:ln w="28575" cap="rnd">
              <a:solidFill>
                <a:schemeClr val="accent1"/>
              </a:solidFill>
              <a:round/>
            </a:ln>
            <a:effectLst/>
          </c:spPr>
          <c:marker>
            <c:symbol val="none"/>
          </c:marker>
          <c:cat>
            <c:multiLvlStrRef>
              <c:f>'Instrument Project Summary'!$C$2:$AM$3</c:f>
              <c:multiLvlStrCache>
                <c:ptCount val="37"/>
                <c:lvl>
                  <c:pt idx="0">
                    <c:v>Q4</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pt idx="17">
                    <c:v>Q1</c:v>
                  </c:pt>
                  <c:pt idx="18">
                    <c:v>Q2</c:v>
                  </c:pt>
                  <c:pt idx="19">
                    <c:v>Q3</c:v>
                  </c:pt>
                  <c:pt idx="20">
                    <c:v>Q4</c:v>
                  </c:pt>
                  <c:pt idx="21">
                    <c:v>Q1</c:v>
                  </c:pt>
                  <c:pt idx="22">
                    <c:v>Q2</c:v>
                  </c:pt>
                  <c:pt idx="23">
                    <c:v>Q3</c:v>
                  </c:pt>
                  <c:pt idx="24">
                    <c:v>Q4</c:v>
                  </c:pt>
                  <c:pt idx="25">
                    <c:v>Q1</c:v>
                  </c:pt>
                  <c:pt idx="26">
                    <c:v>Q2</c:v>
                  </c:pt>
                  <c:pt idx="27">
                    <c:v>Q3</c:v>
                  </c:pt>
                  <c:pt idx="28">
                    <c:v>Q4</c:v>
                  </c:pt>
                  <c:pt idx="29">
                    <c:v>Q1</c:v>
                  </c:pt>
                  <c:pt idx="30">
                    <c:v>Q2</c:v>
                  </c:pt>
                  <c:pt idx="31">
                    <c:v>Q3</c:v>
                  </c:pt>
                  <c:pt idx="32">
                    <c:v>Q4</c:v>
                  </c:pt>
                  <c:pt idx="33">
                    <c:v>Q1</c:v>
                  </c:pt>
                  <c:pt idx="34">
                    <c:v>Q2</c:v>
                  </c:pt>
                  <c:pt idx="35">
                    <c:v>Q3</c:v>
                  </c:pt>
                  <c:pt idx="36">
                    <c:v>Q4</c:v>
                  </c:pt>
                </c:lvl>
                <c:lvl>
                  <c:pt idx="0">
                    <c:v>2019</c:v>
                  </c:pt>
                  <c:pt idx="1">
                    <c:v>2020</c:v>
                  </c:pt>
                  <c:pt idx="5">
                    <c:v>2021</c:v>
                  </c:pt>
                  <c:pt idx="9">
                    <c:v>2022</c:v>
                  </c:pt>
                  <c:pt idx="13">
                    <c:v>2023</c:v>
                  </c:pt>
                  <c:pt idx="17">
                    <c:v>2024</c:v>
                  </c:pt>
                  <c:pt idx="21">
                    <c:v>2025</c:v>
                  </c:pt>
                  <c:pt idx="25">
                    <c:v>2026</c:v>
                  </c:pt>
                  <c:pt idx="29">
                    <c:v>2027</c:v>
                  </c:pt>
                  <c:pt idx="33">
                    <c:v>2028</c:v>
                  </c:pt>
                </c:lvl>
              </c:multiLvlStrCache>
            </c:multiLvlStrRef>
          </c:cat>
          <c:val>
            <c:numRef>
              <c:f>'Instrument Project Summary'!$C$42:$AM$42</c:f>
              <c:numCache>
                <c:formatCode>General</c:formatCode>
                <c:ptCount val="37"/>
                <c:pt idx="0">
                  <c:v>17</c:v>
                </c:pt>
                <c:pt idx="1">
                  <c:v>23</c:v>
                </c:pt>
                <c:pt idx="2">
                  <c:v>24</c:v>
                </c:pt>
                <c:pt idx="3">
                  <c:v>20</c:v>
                </c:pt>
                <c:pt idx="4">
                  <c:v>20</c:v>
                </c:pt>
                <c:pt idx="5">
                  <c:v>22</c:v>
                </c:pt>
                <c:pt idx="6">
                  <c:v>19.5</c:v>
                </c:pt>
                <c:pt idx="7">
                  <c:v>18</c:v>
                </c:pt>
                <c:pt idx="8">
                  <c:v>18</c:v>
                </c:pt>
              </c:numCache>
            </c:numRef>
          </c:val>
          <c:smooth val="0"/>
          <c:extLst>
            <c:ext xmlns:c16="http://schemas.microsoft.com/office/drawing/2014/chart" uri="{C3380CC4-5D6E-409C-BE32-E72D297353CC}">
              <c16:uniqueId val="{00000000-1E67-C842-B7DD-B3B5340D8854}"/>
            </c:ext>
          </c:extLst>
        </c:ser>
        <c:ser>
          <c:idx val="1"/>
          <c:order val="1"/>
          <c:spPr>
            <a:ln w="28575" cap="rnd">
              <a:solidFill>
                <a:schemeClr val="accent2"/>
              </a:solidFill>
              <a:round/>
            </a:ln>
            <a:effectLst/>
          </c:spPr>
          <c:marker>
            <c:symbol val="none"/>
          </c:marker>
          <c:cat>
            <c:multiLvlStrRef>
              <c:f>'Instrument Project Summary'!$C$2:$AM$3</c:f>
              <c:multiLvlStrCache>
                <c:ptCount val="37"/>
                <c:lvl>
                  <c:pt idx="0">
                    <c:v>Q4</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pt idx="17">
                    <c:v>Q1</c:v>
                  </c:pt>
                  <c:pt idx="18">
                    <c:v>Q2</c:v>
                  </c:pt>
                  <c:pt idx="19">
                    <c:v>Q3</c:v>
                  </c:pt>
                  <c:pt idx="20">
                    <c:v>Q4</c:v>
                  </c:pt>
                  <c:pt idx="21">
                    <c:v>Q1</c:v>
                  </c:pt>
                  <c:pt idx="22">
                    <c:v>Q2</c:v>
                  </c:pt>
                  <c:pt idx="23">
                    <c:v>Q3</c:v>
                  </c:pt>
                  <c:pt idx="24">
                    <c:v>Q4</c:v>
                  </c:pt>
                  <c:pt idx="25">
                    <c:v>Q1</c:v>
                  </c:pt>
                  <c:pt idx="26">
                    <c:v>Q2</c:v>
                  </c:pt>
                  <c:pt idx="27">
                    <c:v>Q3</c:v>
                  </c:pt>
                  <c:pt idx="28">
                    <c:v>Q4</c:v>
                  </c:pt>
                  <c:pt idx="29">
                    <c:v>Q1</c:v>
                  </c:pt>
                  <c:pt idx="30">
                    <c:v>Q2</c:v>
                  </c:pt>
                  <c:pt idx="31">
                    <c:v>Q3</c:v>
                  </c:pt>
                  <c:pt idx="32">
                    <c:v>Q4</c:v>
                  </c:pt>
                  <c:pt idx="33">
                    <c:v>Q1</c:v>
                  </c:pt>
                  <c:pt idx="34">
                    <c:v>Q2</c:v>
                  </c:pt>
                  <c:pt idx="35">
                    <c:v>Q3</c:v>
                  </c:pt>
                  <c:pt idx="36">
                    <c:v>Q4</c:v>
                  </c:pt>
                </c:lvl>
                <c:lvl>
                  <c:pt idx="0">
                    <c:v>2019</c:v>
                  </c:pt>
                  <c:pt idx="1">
                    <c:v>2020</c:v>
                  </c:pt>
                  <c:pt idx="5">
                    <c:v>2021</c:v>
                  </c:pt>
                  <c:pt idx="9">
                    <c:v>2022</c:v>
                  </c:pt>
                  <c:pt idx="13">
                    <c:v>2023</c:v>
                  </c:pt>
                  <c:pt idx="17">
                    <c:v>2024</c:v>
                  </c:pt>
                  <c:pt idx="21">
                    <c:v>2025</c:v>
                  </c:pt>
                  <c:pt idx="25">
                    <c:v>2026</c:v>
                  </c:pt>
                  <c:pt idx="29">
                    <c:v>2027</c:v>
                  </c:pt>
                  <c:pt idx="33">
                    <c:v>2028</c:v>
                  </c:pt>
                </c:lvl>
              </c:multiLvlStrCache>
            </c:multiLvlStrRef>
          </c:cat>
          <c:val>
            <c:numRef>
              <c:f>'Instrument Project Summary'!$C$43:$AM$43</c:f>
              <c:numCache>
                <c:formatCode>General</c:formatCode>
                <c:ptCount val="37"/>
                <c:pt idx="9">
                  <c:v>14.5</c:v>
                </c:pt>
                <c:pt idx="10">
                  <c:v>11</c:v>
                </c:pt>
                <c:pt idx="11">
                  <c:v>6</c:v>
                </c:pt>
                <c:pt idx="12">
                  <c:v>6</c:v>
                </c:pt>
                <c:pt idx="13">
                  <c:v>7.5</c:v>
                </c:pt>
                <c:pt idx="14">
                  <c:v>5.5</c:v>
                </c:pt>
                <c:pt idx="15">
                  <c:v>10</c:v>
                </c:pt>
                <c:pt idx="16">
                  <c:v>10</c:v>
                </c:pt>
                <c:pt idx="17">
                  <c:v>12</c:v>
                </c:pt>
                <c:pt idx="18">
                  <c:v>15.5</c:v>
                </c:pt>
                <c:pt idx="19">
                  <c:v>17.5</c:v>
                </c:pt>
                <c:pt idx="20">
                  <c:v>16</c:v>
                </c:pt>
                <c:pt idx="21">
                  <c:v>13</c:v>
                </c:pt>
                <c:pt idx="22">
                  <c:v>12.5</c:v>
                </c:pt>
                <c:pt idx="23">
                  <c:v>11</c:v>
                </c:pt>
                <c:pt idx="24">
                  <c:v>10</c:v>
                </c:pt>
                <c:pt idx="25">
                  <c:v>14</c:v>
                </c:pt>
                <c:pt idx="26">
                  <c:v>14</c:v>
                </c:pt>
              </c:numCache>
            </c:numRef>
          </c:val>
          <c:smooth val="0"/>
          <c:extLst>
            <c:ext xmlns:c16="http://schemas.microsoft.com/office/drawing/2014/chart" uri="{C3380CC4-5D6E-409C-BE32-E72D297353CC}">
              <c16:uniqueId val="{00000001-1E67-C842-B7DD-B3B5340D8854}"/>
            </c:ext>
          </c:extLst>
        </c:ser>
        <c:ser>
          <c:idx val="2"/>
          <c:order val="2"/>
          <c:spPr>
            <a:ln w="28575" cap="rnd">
              <a:solidFill>
                <a:schemeClr val="accent3"/>
              </a:solidFill>
              <a:round/>
            </a:ln>
            <a:effectLst/>
          </c:spPr>
          <c:marker>
            <c:symbol val="none"/>
          </c:marker>
          <c:cat>
            <c:multiLvlStrRef>
              <c:f>'Instrument Project Summary'!$C$2:$AM$3</c:f>
              <c:multiLvlStrCache>
                <c:ptCount val="37"/>
                <c:lvl>
                  <c:pt idx="0">
                    <c:v>Q4</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pt idx="17">
                    <c:v>Q1</c:v>
                  </c:pt>
                  <c:pt idx="18">
                    <c:v>Q2</c:v>
                  </c:pt>
                  <c:pt idx="19">
                    <c:v>Q3</c:v>
                  </c:pt>
                  <c:pt idx="20">
                    <c:v>Q4</c:v>
                  </c:pt>
                  <c:pt idx="21">
                    <c:v>Q1</c:v>
                  </c:pt>
                  <c:pt idx="22">
                    <c:v>Q2</c:v>
                  </c:pt>
                  <c:pt idx="23">
                    <c:v>Q3</c:v>
                  </c:pt>
                  <c:pt idx="24">
                    <c:v>Q4</c:v>
                  </c:pt>
                  <c:pt idx="25">
                    <c:v>Q1</c:v>
                  </c:pt>
                  <c:pt idx="26">
                    <c:v>Q2</c:v>
                  </c:pt>
                  <c:pt idx="27">
                    <c:v>Q3</c:v>
                  </c:pt>
                  <c:pt idx="28">
                    <c:v>Q4</c:v>
                  </c:pt>
                  <c:pt idx="29">
                    <c:v>Q1</c:v>
                  </c:pt>
                  <c:pt idx="30">
                    <c:v>Q2</c:v>
                  </c:pt>
                  <c:pt idx="31">
                    <c:v>Q3</c:v>
                  </c:pt>
                  <c:pt idx="32">
                    <c:v>Q4</c:v>
                  </c:pt>
                  <c:pt idx="33">
                    <c:v>Q1</c:v>
                  </c:pt>
                  <c:pt idx="34">
                    <c:v>Q2</c:v>
                  </c:pt>
                  <c:pt idx="35">
                    <c:v>Q3</c:v>
                  </c:pt>
                  <c:pt idx="36">
                    <c:v>Q4</c:v>
                  </c:pt>
                </c:lvl>
                <c:lvl>
                  <c:pt idx="0">
                    <c:v>2019</c:v>
                  </c:pt>
                  <c:pt idx="1">
                    <c:v>2020</c:v>
                  </c:pt>
                  <c:pt idx="5">
                    <c:v>2021</c:v>
                  </c:pt>
                  <c:pt idx="9">
                    <c:v>2022</c:v>
                  </c:pt>
                  <c:pt idx="13">
                    <c:v>2023</c:v>
                  </c:pt>
                  <c:pt idx="17">
                    <c:v>2024</c:v>
                  </c:pt>
                  <c:pt idx="21">
                    <c:v>2025</c:v>
                  </c:pt>
                  <c:pt idx="25">
                    <c:v>2026</c:v>
                  </c:pt>
                  <c:pt idx="29">
                    <c:v>2027</c:v>
                  </c:pt>
                  <c:pt idx="33">
                    <c:v>2028</c:v>
                  </c:pt>
                </c:lvl>
              </c:multiLvlStrCache>
            </c:multiLvlStrRef>
          </c:cat>
          <c:val>
            <c:numRef>
              <c:f>'Instrument Project Summary'!$C$44:$AM$44</c:f>
              <c:numCache>
                <c:formatCode>General</c:formatCode>
                <c:ptCount val="37"/>
                <c:pt idx="0">
                  <c:v>0</c:v>
                </c:pt>
                <c:pt idx="1">
                  <c:v>0</c:v>
                </c:pt>
                <c:pt idx="2">
                  <c:v>0</c:v>
                </c:pt>
                <c:pt idx="3">
                  <c:v>2</c:v>
                </c:pt>
                <c:pt idx="4">
                  <c:v>2</c:v>
                </c:pt>
                <c:pt idx="5">
                  <c:v>2</c:v>
                </c:pt>
                <c:pt idx="6">
                  <c:v>2</c:v>
                </c:pt>
                <c:pt idx="7">
                  <c:v>2</c:v>
                </c:pt>
                <c:pt idx="8">
                  <c:v>2</c:v>
                </c:pt>
                <c:pt idx="9">
                  <c:v>4</c:v>
                </c:pt>
                <c:pt idx="10">
                  <c:v>4</c:v>
                </c:pt>
                <c:pt idx="11">
                  <c:v>4</c:v>
                </c:pt>
                <c:pt idx="12">
                  <c:v>4</c:v>
                </c:pt>
                <c:pt idx="13">
                  <c:v>4</c:v>
                </c:pt>
                <c:pt idx="14">
                  <c:v>6</c:v>
                </c:pt>
                <c:pt idx="15">
                  <c:v>6</c:v>
                </c:pt>
                <c:pt idx="16">
                  <c:v>6</c:v>
                </c:pt>
                <c:pt idx="17">
                  <c:v>6</c:v>
                </c:pt>
                <c:pt idx="18">
                  <c:v>7.5</c:v>
                </c:pt>
                <c:pt idx="19">
                  <c:v>9.5</c:v>
                </c:pt>
                <c:pt idx="20">
                  <c:v>8</c:v>
                </c:pt>
                <c:pt idx="21">
                  <c:v>6</c:v>
                </c:pt>
                <c:pt idx="22">
                  <c:v>5.5</c:v>
                </c:pt>
                <c:pt idx="23">
                  <c:v>4</c:v>
                </c:pt>
                <c:pt idx="24">
                  <c:v>3</c:v>
                </c:pt>
                <c:pt idx="25">
                  <c:v>5</c:v>
                </c:pt>
                <c:pt idx="26">
                  <c:v>5</c:v>
                </c:pt>
                <c:pt idx="27">
                  <c:v>7</c:v>
                </c:pt>
                <c:pt idx="28">
                  <c:v>7</c:v>
                </c:pt>
                <c:pt idx="29">
                  <c:v>15.5</c:v>
                </c:pt>
                <c:pt idx="30">
                  <c:v>15.5</c:v>
                </c:pt>
                <c:pt idx="31">
                  <c:v>16</c:v>
                </c:pt>
                <c:pt idx="32">
                  <c:v>16</c:v>
                </c:pt>
                <c:pt idx="33">
                  <c:v>20</c:v>
                </c:pt>
                <c:pt idx="34">
                  <c:v>20</c:v>
                </c:pt>
                <c:pt idx="35">
                  <c:v>20</c:v>
                </c:pt>
                <c:pt idx="36">
                  <c:v>20</c:v>
                </c:pt>
              </c:numCache>
            </c:numRef>
          </c:val>
          <c:smooth val="0"/>
          <c:extLst>
            <c:ext xmlns:c16="http://schemas.microsoft.com/office/drawing/2014/chart" uri="{C3380CC4-5D6E-409C-BE32-E72D297353CC}">
              <c16:uniqueId val="{00000002-1E67-C842-B7DD-B3B5340D8854}"/>
            </c:ext>
          </c:extLst>
        </c:ser>
        <c:ser>
          <c:idx val="3"/>
          <c:order val="3"/>
          <c:spPr>
            <a:ln w="28575" cap="rnd">
              <a:solidFill>
                <a:schemeClr val="accent4"/>
              </a:solidFill>
              <a:round/>
            </a:ln>
            <a:effectLst/>
          </c:spPr>
          <c:marker>
            <c:symbol val="none"/>
          </c:marker>
          <c:val>
            <c:numRef>
              <c:f>'Instrument Project Summary'!$C$35:$AM$35</c:f>
              <c:numCache>
                <c:formatCode>General</c:formatCode>
                <c:ptCount val="37"/>
                <c:pt idx="0">
                  <c:v>0</c:v>
                </c:pt>
                <c:pt idx="1">
                  <c:v>0</c:v>
                </c:pt>
                <c:pt idx="2">
                  <c:v>0</c:v>
                </c:pt>
                <c:pt idx="3">
                  <c:v>4</c:v>
                </c:pt>
                <c:pt idx="4">
                  <c:v>4</c:v>
                </c:pt>
                <c:pt idx="5">
                  <c:v>4</c:v>
                </c:pt>
                <c:pt idx="6">
                  <c:v>6.5</c:v>
                </c:pt>
                <c:pt idx="7">
                  <c:v>8</c:v>
                </c:pt>
                <c:pt idx="8">
                  <c:v>8</c:v>
                </c:pt>
                <c:pt idx="9">
                  <c:v>11.5</c:v>
                </c:pt>
                <c:pt idx="10">
                  <c:v>15</c:v>
                </c:pt>
                <c:pt idx="11">
                  <c:v>20</c:v>
                </c:pt>
                <c:pt idx="12">
                  <c:v>20</c:v>
                </c:pt>
                <c:pt idx="13">
                  <c:v>18.5</c:v>
                </c:pt>
                <c:pt idx="14">
                  <c:v>20.5</c:v>
                </c:pt>
                <c:pt idx="15">
                  <c:v>16</c:v>
                </c:pt>
                <c:pt idx="16">
                  <c:v>16</c:v>
                </c:pt>
                <c:pt idx="17">
                  <c:v>15</c:v>
                </c:pt>
                <c:pt idx="18">
                  <c:v>11.5</c:v>
                </c:pt>
                <c:pt idx="19">
                  <c:v>9.5</c:v>
                </c:pt>
                <c:pt idx="20">
                  <c:v>11</c:v>
                </c:pt>
                <c:pt idx="21">
                  <c:v>15</c:v>
                </c:pt>
                <c:pt idx="22">
                  <c:v>15.5</c:v>
                </c:pt>
                <c:pt idx="23">
                  <c:v>17</c:v>
                </c:pt>
                <c:pt idx="24">
                  <c:v>18</c:v>
                </c:pt>
                <c:pt idx="25">
                  <c:v>17</c:v>
                </c:pt>
                <c:pt idx="26">
                  <c:v>17</c:v>
                </c:pt>
                <c:pt idx="27">
                  <c:v>15</c:v>
                </c:pt>
                <c:pt idx="28">
                  <c:v>15</c:v>
                </c:pt>
                <c:pt idx="29">
                  <c:v>9.5</c:v>
                </c:pt>
                <c:pt idx="30">
                  <c:v>9.5</c:v>
                </c:pt>
                <c:pt idx="31">
                  <c:v>9</c:v>
                </c:pt>
                <c:pt idx="32">
                  <c:v>9</c:v>
                </c:pt>
                <c:pt idx="33">
                  <c:v>7</c:v>
                </c:pt>
                <c:pt idx="34">
                  <c:v>7</c:v>
                </c:pt>
                <c:pt idx="35">
                  <c:v>7</c:v>
                </c:pt>
                <c:pt idx="36">
                  <c:v>7</c:v>
                </c:pt>
              </c:numCache>
            </c:numRef>
          </c:val>
          <c:smooth val="0"/>
          <c:extLst>
            <c:ext xmlns:c16="http://schemas.microsoft.com/office/drawing/2014/chart" uri="{C3380CC4-5D6E-409C-BE32-E72D297353CC}">
              <c16:uniqueId val="{00000005-1E67-C842-B7DD-B3B5340D8854}"/>
            </c:ext>
          </c:extLst>
        </c:ser>
        <c:dLbls>
          <c:showLegendKey val="0"/>
          <c:showVal val="0"/>
          <c:showCatName val="0"/>
          <c:showSerName val="0"/>
          <c:showPercent val="0"/>
          <c:showBubbleSize val="0"/>
        </c:dLbls>
        <c:smooth val="0"/>
        <c:axId val="303647536"/>
        <c:axId val="307154096"/>
      </c:lineChart>
      <c:catAx>
        <c:axId val="303647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307154096"/>
        <c:crosses val="autoZero"/>
        <c:auto val="1"/>
        <c:lblAlgn val="ctr"/>
        <c:lblOffset val="100"/>
        <c:noMultiLvlLbl val="0"/>
      </c:catAx>
      <c:valAx>
        <c:axId val="3071540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3036475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DMSC staff profile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5.2680446194225725E-2"/>
          <c:y val="0.30071886847477397"/>
          <c:w val="0.90287510936132986"/>
          <c:h val="0.53779965004374453"/>
        </c:manualLayout>
      </c:layout>
      <c:lineChart>
        <c:grouping val="standard"/>
        <c:varyColors val="0"/>
        <c:ser>
          <c:idx val="0"/>
          <c:order val="0"/>
          <c:tx>
            <c:v>DMSC staff total</c:v>
          </c:tx>
          <c:spPr>
            <a:ln w="28575" cap="rnd">
              <a:solidFill>
                <a:schemeClr val="accent1"/>
              </a:solidFill>
              <a:round/>
            </a:ln>
            <a:effectLst/>
          </c:spPr>
          <c:marker>
            <c:symbol val="none"/>
          </c:marker>
          <c:cat>
            <c:multiLvlStrRef>
              <c:f>'DMSC STAFF Summary '!$D$6:$X$7</c:f>
              <c:multiLvlStrCache>
                <c:ptCount val="21"/>
                <c:lvl>
                  <c:pt idx="0">
                    <c:v>Q4</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pt idx="17">
                    <c:v>Q1</c:v>
                  </c:pt>
                  <c:pt idx="18">
                    <c:v>Q2</c:v>
                  </c:pt>
                  <c:pt idx="19">
                    <c:v>Q3</c:v>
                  </c:pt>
                  <c:pt idx="20">
                    <c:v>Q4</c:v>
                  </c:pt>
                </c:lvl>
                <c:lvl>
                  <c:pt idx="0">
                    <c:v>2019</c:v>
                  </c:pt>
                  <c:pt idx="1">
                    <c:v>2020</c:v>
                  </c:pt>
                  <c:pt idx="5">
                    <c:v>2021</c:v>
                  </c:pt>
                  <c:pt idx="9">
                    <c:v>2022</c:v>
                  </c:pt>
                  <c:pt idx="13">
                    <c:v>2023</c:v>
                  </c:pt>
                  <c:pt idx="17">
                    <c:v>2024</c:v>
                  </c:pt>
                </c:lvl>
              </c:multiLvlStrCache>
            </c:multiLvlStrRef>
          </c:cat>
          <c:val>
            <c:numRef>
              <c:f>'DMSC STAFF Summary '!$D$15:$X$15</c:f>
              <c:numCache>
                <c:formatCode>General</c:formatCode>
                <c:ptCount val="21"/>
                <c:pt idx="0">
                  <c:v>30</c:v>
                </c:pt>
                <c:pt idx="1">
                  <c:v>38</c:v>
                </c:pt>
                <c:pt idx="2">
                  <c:v>40</c:v>
                </c:pt>
                <c:pt idx="3">
                  <c:v>42</c:v>
                </c:pt>
                <c:pt idx="4">
                  <c:v>42</c:v>
                </c:pt>
                <c:pt idx="5">
                  <c:v>46</c:v>
                </c:pt>
                <c:pt idx="6">
                  <c:v>46</c:v>
                </c:pt>
                <c:pt idx="7">
                  <c:v>46</c:v>
                </c:pt>
                <c:pt idx="8">
                  <c:v>46</c:v>
                </c:pt>
                <c:pt idx="9">
                  <c:v>50</c:v>
                </c:pt>
                <c:pt idx="10">
                  <c:v>50</c:v>
                </c:pt>
                <c:pt idx="11">
                  <c:v>50</c:v>
                </c:pt>
                <c:pt idx="12">
                  <c:v>50</c:v>
                </c:pt>
                <c:pt idx="13">
                  <c:v>50</c:v>
                </c:pt>
                <c:pt idx="14">
                  <c:v>52</c:v>
                </c:pt>
                <c:pt idx="15">
                  <c:v>52</c:v>
                </c:pt>
                <c:pt idx="16">
                  <c:v>52</c:v>
                </c:pt>
                <c:pt idx="17">
                  <c:v>53</c:v>
                </c:pt>
                <c:pt idx="18">
                  <c:v>54</c:v>
                </c:pt>
                <c:pt idx="19">
                  <c:v>54</c:v>
                </c:pt>
                <c:pt idx="20">
                  <c:v>54</c:v>
                </c:pt>
              </c:numCache>
            </c:numRef>
          </c:val>
          <c:smooth val="0"/>
          <c:extLst>
            <c:ext xmlns:c16="http://schemas.microsoft.com/office/drawing/2014/chart" uri="{C3380CC4-5D6E-409C-BE32-E72D297353CC}">
              <c16:uniqueId val="{00000000-886E-F247-8689-518B0C6139EF}"/>
            </c:ext>
          </c:extLst>
        </c:ser>
        <c:ser>
          <c:idx val="1"/>
          <c:order val="1"/>
          <c:tx>
            <c:v>DMSC staff allocated for instruments </c:v>
          </c:tx>
          <c:spPr>
            <a:ln w="28575" cap="rnd">
              <a:solidFill>
                <a:schemeClr val="accent2"/>
              </a:solidFill>
              <a:round/>
            </a:ln>
            <a:effectLst/>
          </c:spPr>
          <c:marker>
            <c:symbol val="none"/>
          </c:marker>
          <c:cat>
            <c:multiLvlStrRef>
              <c:f>'DMSC STAFF Summary '!$D$6:$X$7</c:f>
              <c:multiLvlStrCache>
                <c:ptCount val="21"/>
                <c:lvl>
                  <c:pt idx="0">
                    <c:v>Q4</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pt idx="17">
                    <c:v>Q1</c:v>
                  </c:pt>
                  <c:pt idx="18">
                    <c:v>Q2</c:v>
                  </c:pt>
                  <c:pt idx="19">
                    <c:v>Q3</c:v>
                  </c:pt>
                  <c:pt idx="20">
                    <c:v>Q4</c:v>
                  </c:pt>
                </c:lvl>
                <c:lvl>
                  <c:pt idx="0">
                    <c:v>2019</c:v>
                  </c:pt>
                  <c:pt idx="1">
                    <c:v>2020</c:v>
                  </c:pt>
                  <c:pt idx="5">
                    <c:v>2021</c:v>
                  </c:pt>
                  <c:pt idx="9">
                    <c:v>2022</c:v>
                  </c:pt>
                  <c:pt idx="13">
                    <c:v>2023</c:v>
                  </c:pt>
                  <c:pt idx="17">
                    <c:v>2024</c:v>
                  </c:pt>
                </c:lvl>
              </c:multiLvlStrCache>
            </c:multiLvlStrRef>
          </c:cat>
          <c:val>
            <c:numRef>
              <c:f>'DMSC STAFF Summary '!$D$35:$X$35</c:f>
              <c:numCache>
                <c:formatCode>General</c:formatCode>
                <c:ptCount val="21"/>
                <c:pt idx="0">
                  <c:v>0</c:v>
                </c:pt>
                <c:pt idx="1">
                  <c:v>0</c:v>
                </c:pt>
                <c:pt idx="2">
                  <c:v>0</c:v>
                </c:pt>
                <c:pt idx="3">
                  <c:v>4</c:v>
                </c:pt>
                <c:pt idx="4">
                  <c:v>4</c:v>
                </c:pt>
                <c:pt idx="5">
                  <c:v>4</c:v>
                </c:pt>
                <c:pt idx="6">
                  <c:v>6.5</c:v>
                </c:pt>
                <c:pt idx="7">
                  <c:v>8</c:v>
                </c:pt>
                <c:pt idx="8">
                  <c:v>8</c:v>
                </c:pt>
                <c:pt idx="9">
                  <c:v>11.5</c:v>
                </c:pt>
                <c:pt idx="10">
                  <c:v>15</c:v>
                </c:pt>
                <c:pt idx="11">
                  <c:v>20</c:v>
                </c:pt>
                <c:pt idx="12">
                  <c:v>20</c:v>
                </c:pt>
                <c:pt idx="13">
                  <c:v>18.5</c:v>
                </c:pt>
                <c:pt idx="14">
                  <c:v>20.5</c:v>
                </c:pt>
                <c:pt idx="15">
                  <c:v>16</c:v>
                </c:pt>
                <c:pt idx="16">
                  <c:v>16</c:v>
                </c:pt>
                <c:pt idx="17">
                  <c:v>15</c:v>
                </c:pt>
                <c:pt idx="18">
                  <c:v>11.5</c:v>
                </c:pt>
                <c:pt idx="19">
                  <c:v>9.5</c:v>
                </c:pt>
                <c:pt idx="20">
                  <c:v>11</c:v>
                </c:pt>
              </c:numCache>
            </c:numRef>
          </c:val>
          <c:smooth val="0"/>
          <c:extLst>
            <c:ext xmlns:c16="http://schemas.microsoft.com/office/drawing/2014/chart" uri="{C3380CC4-5D6E-409C-BE32-E72D297353CC}">
              <c16:uniqueId val="{00000001-886E-F247-8689-518B0C6139EF}"/>
            </c:ext>
          </c:extLst>
        </c:ser>
        <c:ser>
          <c:idx val="2"/>
          <c:order val="2"/>
          <c:tx>
            <c:v>DMSC staff core architecture </c:v>
          </c:tx>
          <c:spPr>
            <a:ln w="28575" cap="rnd">
              <a:solidFill>
                <a:schemeClr val="accent3"/>
              </a:solidFill>
              <a:round/>
            </a:ln>
            <a:effectLst/>
          </c:spPr>
          <c:marker>
            <c:symbol val="none"/>
          </c:marker>
          <c:cat>
            <c:multiLvlStrRef>
              <c:f>'DMSC STAFF Summary '!$D$6:$X$7</c:f>
              <c:multiLvlStrCache>
                <c:ptCount val="21"/>
                <c:lvl>
                  <c:pt idx="0">
                    <c:v>Q4</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pt idx="17">
                    <c:v>Q1</c:v>
                  </c:pt>
                  <c:pt idx="18">
                    <c:v>Q2</c:v>
                  </c:pt>
                  <c:pt idx="19">
                    <c:v>Q3</c:v>
                  </c:pt>
                  <c:pt idx="20">
                    <c:v>Q4</c:v>
                  </c:pt>
                </c:lvl>
                <c:lvl>
                  <c:pt idx="0">
                    <c:v>2019</c:v>
                  </c:pt>
                  <c:pt idx="1">
                    <c:v>2020</c:v>
                  </c:pt>
                  <c:pt idx="5">
                    <c:v>2021</c:v>
                  </c:pt>
                  <c:pt idx="9">
                    <c:v>2022</c:v>
                  </c:pt>
                  <c:pt idx="13">
                    <c:v>2023</c:v>
                  </c:pt>
                  <c:pt idx="17">
                    <c:v>2024</c:v>
                  </c:pt>
                </c:lvl>
              </c:multiLvlStrCache>
            </c:multiLvlStrRef>
          </c:cat>
          <c:val>
            <c:numRef>
              <c:f>'DMSC STAFF Summary '!$D$37:$X$37</c:f>
              <c:numCache>
                <c:formatCode>General</c:formatCode>
                <c:ptCount val="21"/>
                <c:pt idx="0">
                  <c:v>28.46</c:v>
                </c:pt>
                <c:pt idx="1">
                  <c:v>36.46</c:v>
                </c:pt>
                <c:pt idx="2">
                  <c:v>38.46</c:v>
                </c:pt>
                <c:pt idx="3">
                  <c:v>37.659999999999997</c:v>
                </c:pt>
                <c:pt idx="4">
                  <c:v>37.659999999999997</c:v>
                </c:pt>
                <c:pt idx="5">
                  <c:v>41.66</c:v>
                </c:pt>
                <c:pt idx="6">
                  <c:v>39.910000000000004</c:v>
                </c:pt>
                <c:pt idx="7">
                  <c:v>38.86</c:v>
                </c:pt>
                <c:pt idx="8">
                  <c:v>38.86</c:v>
                </c:pt>
                <c:pt idx="9">
                  <c:v>39.71</c:v>
                </c:pt>
                <c:pt idx="10">
                  <c:v>37.260000000000005</c:v>
                </c:pt>
                <c:pt idx="11">
                  <c:v>33.760000000000005</c:v>
                </c:pt>
                <c:pt idx="12">
                  <c:v>33.760000000000005</c:v>
                </c:pt>
                <c:pt idx="13">
                  <c:v>34.81</c:v>
                </c:pt>
                <c:pt idx="14">
                  <c:v>35.409999999999997</c:v>
                </c:pt>
                <c:pt idx="15">
                  <c:v>37.86</c:v>
                </c:pt>
                <c:pt idx="16">
                  <c:v>37.86</c:v>
                </c:pt>
                <c:pt idx="17">
                  <c:v>39.56</c:v>
                </c:pt>
                <c:pt idx="18">
                  <c:v>43.010000000000005</c:v>
                </c:pt>
                <c:pt idx="19">
                  <c:v>44.410000000000004</c:v>
                </c:pt>
                <c:pt idx="20">
                  <c:v>43.36</c:v>
                </c:pt>
              </c:numCache>
            </c:numRef>
          </c:val>
          <c:smooth val="0"/>
          <c:extLst>
            <c:ext xmlns:c16="http://schemas.microsoft.com/office/drawing/2014/chart" uri="{C3380CC4-5D6E-409C-BE32-E72D297353CC}">
              <c16:uniqueId val="{00000002-886E-F247-8689-518B0C6139EF}"/>
            </c:ext>
          </c:extLst>
        </c:ser>
        <c:dLbls>
          <c:showLegendKey val="0"/>
          <c:showVal val="0"/>
          <c:showCatName val="0"/>
          <c:showSerName val="0"/>
          <c:showPercent val="0"/>
          <c:showBubbleSize val="0"/>
        </c:dLbls>
        <c:smooth val="0"/>
        <c:axId val="739948240"/>
        <c:axId val="692746816"/>
      </c:lineChart>
      <c:catAx>
        <c:axId val="739948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92746816"/>
        <c:crosses val="autoZero"/>
        <c:auto val="1"/>
        <c:lblAlgn val="ctr"/>
        <c:lblOffset val="100"/>
        <c:noMultiLvlLbl val="0"/>
      </c:catAx>
      <c:valAx>
        <c:axId val="6927468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399482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39</xdr:col>
      <xdr:colOff>156790</xdr:colOff>
      <xdr:row>18</xdr:row>
      <xdr:rowOff>31358</xdr:rowOff>
    </xdr:from>
    <xdr:to>
      <xdr:col>55</xdr:col>
      <xdr:colOff>36063</xdr:colOff>
      <xdr:row>43</xdr:row>
      <xdr:rowOff>352465</xdr:rowOff>
    </xdr:to>
    <xdr:graphicFrame macro="">
      <xdr:nvGraphicFramePr>
        <xdr:cNvPr id="5" name="Chart 4">
          <a:extLst>
            <a:ext uri="{FF2B5EF4-FFF2-40B4-BE49-F238E27FC236}">
              <a16:creationId xmlns:a16="http://schemas.microsoft.com/office/drawing/2014/main" id="{4FF9EA09-35EB-AC46-8036-B1F4D2594E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425450</xdr:colOff>
      <xdr:row>40</xdr:row>
      <xdr:rowOff>69850</xdr:rowOff>
    </xdr:from>
    <xdr:to>
      <xdr:col>18</xdr:col>
      <xdr:colOff>241300</xdr:colOff>
      <xdr:row>66</xdr:row>
      <xdr:rowOff>88900</xdr:rowOff>
    </xdr:to>
    <xdr:graphicFrame macro="">
      <xdr:nvGraphicFramePr>
        <xdr:cNvPr id="2" name="Chart 1">
          <a:extLst>
            <a:ext uri="{FF2B5EF4-FFF2-40B4-BE49-F238E27FC236}">
              <a16:creationId xmlns:a16="http://schemas.microsoft.com/office/drawing/2014/main" id="{51996200-2503-4A42-9FD3-7C5C330CCC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ACE4D-EFBD-F948-840E-34EEDEE51AED}">
  <dimension ref="B2:AN47"/>
  <sheetViews>
    <sheetView tabSelected="1" topLeftCell="AS1" zoomScale="81" zoomScaleNormal="110" workbookViewId="0">
      <pane xSplit="3480" ySplit="1140" activePane="bottomRight"/>
      <selection pane="topRight" activeCell="X1" sqref="X1:AC1048576"/>
      <selection pane="bottomLeft" activeCell="AS45" sqref="A45:XFD45"/>
      <selection pane="bottomRight" activeCell="F5" sqref="F5:V33"/>
    </sheetView>
  </sheetViews>
  <sheetFormatPr baseColWidth="10" defaultRowHeight="16" x14ac:dyDescent="0.2"/>
  <cols>
    <col min="2" max="2" width="39.5" customWidth="1"/>
    <col min="3" max="3" width="5.33203125" customWidth="1"/>
    <col min="4" max="26" width="3.83203125" customWidth="1"/>
    <col min="27" max="27" width="0.1640625" customWidth="1"/>
    <col min="28" max="39" width="3.83203125" customWidth="1"/>
    <col min="40" max="72" width="6.83203125" customWidth="1"/>
  </cols>
  <sheetData>
    <row r="2" spans="2:39" x14ac:dyDescent="0.2">
      <c r="B2" s="11"/>
      <c r="C2" s="6">
        <v>2019</v>
      </c>
      <c r="D2" s="43">
        <v>2020</v>
      </c>
      <c r="E2" s="43"/>
      <c r="F2" s="43"/>
      <c r="G2" s="43"/>
      <c r="H2" s="43">
        <v>2021</v>
      </c>
      <c r="I2" s="43"/>
      <c r="J2" s="43"/>
      <c r="K2" s="43"/>
      <c r="L2" s="43">
        <v>2022</v>
      </c>
      <c r="M2" s="43"/>
      <c r="N2" s="43"/>
      <c r="O2" s="43"/>
      <c r="P2" s="43">
        <v>2023</v>
      </c>
      <c r="Q2" s="43"/>
      <c r="R2" s="43"/>
      <c r="S2" s="43"/>
      <c r="T2" s="43">
        <v>2024</v>
      </c>
      <c r="U2" s="43"/>
      <c r="V2" s="43"/>
      <c r="W2" s="43"/>
      <c r="X2" s="43">
        <v>2025</v>
      </c>
      <c r="Y2" s="43"/>
      <c r="Z2" s="43"/>
      <c r="AA2" s="43"/>
      <c r="AB2" s="43">
        <v>2026</v>
      </c>
      <c r="AC2" s="43"/>
      <c r="AD2" s="43"/>
      <c r="AE2" s="43"/>
      <c r="AF2" s="43">
        <v>2027</v>
      </c>
      <c r="AG2" s="43"/>
      <c r="AH2" s="43"/>
      <c r="AI2" s="43"/>
      <c r="AJ2" s="43">
        <v>2028</v>
      </c>
      <c r="AK2" s="43"/>
      <c r="AL2" s="43"/>
      <c r="AM2" s="43"/>
    </row>
    <row r="3" spans="2:39" s="1" customFormat="1" x14ac:dyDescent="0.2">
      <c r="B3" s="10"/>
      <c r="C3" s="7" t="s">
        <v>13</v>
      </c>
      <c r="D3" s="7" t="s">
        <v>10</v>
      </c>
      <c r="E3" s="7" t="s">
        <v>11</v>
      </c>
      <c r="F3" s="7" t="s">
        <v>12</v>
      </c>
      <c r="G3" s="7" t="s">
        <v>13</v>
      </c>
      <c r="H3" s="7" t="s">
        <v>10</v>
      </c>
      <c r="I3" s="7" t="s">
        <v>11</v>
      </c>
      <c r="J3" s="7" t="s">
        <v>12</v>
      </c>
      <c r="K3" s="7" t="s">
        <v>13</v>
      </c>
      <c r="L3" s="7" t="s">
        <v>10</v>
      </c>
      <c r="M3" s="7" t="s">
        <v>11</v>
      </c>
      <c r="N3" s="7" t="s">
        <v>12</v>
      </c>
      <c r="O3" s="7" t="s">
        <v>13</v>
      </c>
      <c r="P3" s="7" t="s">
        <v>10</v>
      </c>
      <c r="Q3" s="7" t="s">
        <v>11</v>
      </c>
      <c r="R3" s="7" t="s">
        <v>12</v>
      </c>
      <c r="S3" s="7" t="s">
        <v>13</v>
      </c>
      <c r="T3" s="7" t="s">
        <v>10</v>
      </c>
      <c r="U3" s="7" t="s">
        <v>11</v>
      </c>
      <c r="V3" s="7" t="s">
        <v>12</v>
      </c>
      <c r="W3" s="7" t="s">
        <v>13</v>
      </c>
      <c r="X3" s="29" t="s">
        <v>10</v>
      </c>
      <c r="Y3" s="29" t="s">
        <v>11</v>
      </c>
      <c r="Z3" s="29" t="s">
        <v>12</v>
      </c>
      <c r="AA3" s="29" t="s">
        <v>13</v>
      </c>
      <c r="AB3" s="29" t="s">
        <v>10</v>
      </c>
      <c r="AC3" s="29" t="s">
        <v>11</v>
      </c>
      <c r="AD3" s="29" t="s">
        <v>12</v>
      </c>
      <c r="AE3" s="29" t="s">
        <v>13</v>
      </c>
      <c r="AF3" s="29" t="s">
        <v>10</v>
      </c>
      <c r="AG3" s="29" t="s">
        <v>11</v>
      </c>
      <c r="AH3" s="29" t="s">
        <v>12</v>
      </c>
      <c r="AI3" s="29" t="s">
        <v>13</v>
      </c>
      <c r="AJ3" s="29" t="s">
        <v>10</v>
      </c>
      <c r="AK3" s="29" t="s">
        <v>11</v>
      </c>
      <c r="AL3" s="29" t="s">
        <v>12</v>
      </c>
      <c r="AM3" s="29" t="s">
        <v>13</v>
      </c>
    </row>
    <row r="4" spans="2:39" x14ac:dyDescent="0.2">
      <c r="B4" s="8" t="s">
        <v>0</v>
      </c>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row>
    <row r="5" spans="2:39" x14ac:dyDescent="0.2">
      <c r="B5" s="9" t="s">
        <v>30</v>
      </c>
      <c r="C5" s="33">
        <f>BEER!E17</f>
        <v>0</v>
      </c>
      <c r="D5" s="33">
        <f>BEER!F17</f>
        <v>0</v>
      </c>
      <c r="E5" s="33">
        <f>BEER!G17</f>
        <v>0</v>
      </c>
      <c r="F5" s="33">
        <f>BEER!H17</f>
        <v>0.5</v>
      </c>
      <c r="G5" s="33">
        <f>BEER!I17</f>
        <v>0.5</v>
      </c>
      <c r="H5" s="33">
        <f>BEER!J17</f>
        <v>0.5</v>
      </c>
      <c r="I5" s="33">
        <f>BEER!K17</f>
        <v>1</v>
      </c>
      <c r="J5" s="33">
        <f>BEER!L17</f>
        <v>1</v>
      </c>
      <c r="K5" s="33">
        <f>BEER!M17</f>
        <v>1</v>
      </c>
      <c r="L5" s="33">
        <f>BEER!N17</f>
        <v>1.5</v>
      </c>
      <c r="M5" s="33">
        <f>BEER!O17</f>
        <v>2</v>
      </c>
      <c r="N5" s="34">
        <f>BEER!P17</f>
        <v>2.5</v>
      </c>
      <c r="O5" s="34">
        <f>BEER!Q17</f>
        <v>2.5</v>
      </c>
      <c r="P5" s="34">
        <f>BEER!R17</f>
        <v>2</v>
      </c>
      <c r="Q5" s="34">
        <f>BEER!S17</f>
        <v>2.5</v>
      </c>
      <c r="R5" s="34">
        <f>BEER!T17</f>
        <v>2</v>
      </c>
      <c r="S5" s="34">
        <f>BEER!U17</f>
        <v>2</v>
      </c>
      <c r="T5" s="34">
        <f>BEER!V17</f>
        <v>1.5</v>
      </c>
      <c r="U5" s="34">
        <f>BEER!W17</f>
        <v>1</v>
      </c>
      <c r="V5" s="34">
        <f>BEER!X17</f>
        <v>0.5</v>
      </c>
      <c r="W5" s="35">
        <f>BEER!Y17</f>
        <v>0.5</v>
      </c>
      <c r="X5" s="35">
        <f>BEER!Z17</f>
        <v>0.5</v>
      </c>
      <c r="Y5" s="35">
        <f>BEER!AA17</f>
        <v>0.5</v>
      </c>
      <c r="Z5" s="35">
        <f>BEER!AB17</f>
        <v>0.5</v>
      </c>
      <c r="AA5" s="35">
        <f>BEER!AC17</f>
        <v>0.5</v>
      </c>
      <c r="AB5" s="35">
        <f>BEER!AD17</f>
        <v>0.5</v>
      </c>
      <c r="AC5" s="35">
        <f>BEER!AE17</f>
        <v>0.5</v>
      </c>
      <c r="AD5" s="35">
        <f>BEER!AF17</f>
        <v>0.5</v>
      </c>
      <c r="AE5" s="35">
        <f>BEER!AG17</f>
        <v>0.5</v>
      </c>
      <c r="AF5" s="35">
        <f>BEER!AH17</f>
        <v>0.5</v>
      </c>
      <c r="AG5" s="35">
        <f>BEER!AI17</f>
        <v>0.5</v>
      </c>
      <c r="AH5" s="35">
        <f>BEER!AJ17</f>
        <v>0.5</v>
      </c>
      <c r="AI5" s="35">
        <f>BEER!AK17</f>
        <v>0.5</v>
      </c>
      <c r="AJ5" s="35">
        <f>BEER!AL17</f>
        <v>0.5</v>
      </c>
      <c r="AK5" s="35">
        <f>BEER!AM17</f>
        <v>0.5</v>
      </c>
      <c r="AL5" s="35">
        <f>BEER!AN17</f>
        <v>0.5</v>
      </c>
      <c r="AM5" s="35">
        <f>BEER!AO17</f>
        <v>0.5</v>
      </c>
    </row>
    <row r="6" spans="2:39" x14ac:dyDescent="0.2">
      <c r="B6" s="9"/>
      <c r="C6" s="36"/>
      <c r="D6" s="36"/>
      <c r="E6" s="36"/>
      <c r="F6" s="36"/>
      <c r="G6" s="36"/>
      <c r="H6" s="36"/>
      <c r="I6" s="36"/>
      <c r="J6" s="36"/>
      <c r="K6" s="36"/>
      <c r="L6" s="36"/>
      <c r="M6" s="36"/>
      <c r="N6" s="36"/>
      <c r="O6" s="36"/>
      <c r="P6" s="36"/>
      <c r="Q6" s="36"/>
      <c r="R6" s="36"/>
      <c r="S6" s="36"/>
      <c r="T6" s="36"/>
      <c r="U6" s="36"/>
      <c r="V6" s="36"/>
      <c r="W6" s="36"/>
      <c r="X6" s="32"/>
      <c r="Y6" s="32"/>
      <c r="Z6" s="32"/>
      <c r="AA6" s="32"/>
      <c r="AB6" s="32"/>
      <c r="AC6" s="32"/>
      <c r="AD6" s="32"/>
      <c r="AE6" s="32"/>
      <c r="AF6" s="32"/>
      <c r="AG6" s="32"/>
      <c r="AH6" s="32"/>
      <c r="AI6" s="32"/>
      <c r="AJ6" s="32"/>
      <c r="AK6" s="32"/>
      <c r="AL6" s="32"/>
      <c r="AM6" s="32"/>
    </row>
    <row r="7" spans="2:39" x14ac:dyDescent="0.2">
      <c r="B7" s="9" t="s">
        <v>1</v>
      </c>
      <c r="C7" s="33">
        <f>CSPEC!F19</f>
        <v>0</v>
      </c>
      <c r="D7" s="33">
        <f>CSPEC!G19</f>
        <v>0</v>
      </c>
      <c r="E7" s="33">
        <f>CSPEC!H19</f>
        <v>0</v>
      </c>
      <c r="F7" s="33">
        <f>CSPEC!I19</f>
        <v>0.5</v>
      </c>
      <c r="G7" s="33">
        <f>CSPEC!J19</f>
        <v>0.5</v>
      </c>
      <c r="H7" s="33">
        <f>CSPEC!K19</f>
        <v>0.5</v>
      </c>
      <c r="I7" s="33">
        <f>CSPEC!L19</f>
        <v>1</v>
      </c>
      <c r="J7" s="33">
        <f>CSPEC!M19</f>
        <v>1</v>
      </c>
      <c r="K7" s="33">
        <f>CSPEC!N19</f>
        <v>1</v>
      </c>
      <c r="L7" s="33">
        <f>CSPEC!O19</f>
        <v>1.5</v>
      </c>
      <c r="M7" s="33">
        <f>CSPEC!P19</f>
        <v>2</v>
      </c>
      <c r="N7" s="34">
        <f>CSPEC!Q19</f>
        <v>2.5</v>
      </c>
      <c r="O7" s="34">
        <f>CSPEC!R19</f>
        <v>2.5</v>
      </c>
      <c r="P7" s="34">
        <f>CSPEC!S19</f>
        <v>2.5</v>
      </c>
      <c r="Q7" s="34">
        <f>CSPEC!T19</f>
        <v>2.5</v>
      </c>
      <c r="R7" s="34">
        <f>CSPEC!U19</f>
        <v>2</v>
      </c>
      <c r="S7" s="34">
        <f>CSPEC!V19</f>
        <v>2</v>
      </c>
      <c r="T7" s="34">
        <f>CSPEC!W19</f>
        <v>1.5</v>
      </c>
      <c r="U7" s="34">
        <f>CSPEC!X19</f>
        <v>1</v>
      </c>
      <c r="V7" s="35">
        <f>CSPEC!Y19</f>
        <v>0.5</v>
      </c>
      <c r="W7" s="35">
        <f>CSPEC!Z19</f>
        <v>0.5</v>
      </c>
      <c r="X7" s="35">
        <f>CSPEC!AA19</f>
        <v>0.5</v>
      </c>
      <c r="Y7" s="35">
        <f>CSPEC!AB19</f>
        <v>0.5</v>
      </c>
      <c r="Z7" s="35">
        <f>CSPEC!AC19</f>
        <v>0.5</v>
      </c>
      <c r="AA7" s="35">
        <f>CSPEC!AD19</f>
        <v>0.5</v>
      </c>
      <c r="AB7" s="35">
        <f>CSPEC!AE19</f>
        <v>0.5</v>
      </c>
      <c r="AC7" s="35">
        <f>CSPEC!AF19</f>
        <v>0.5</v>
      </c>
      <c r="AD7" s="35">
        <f>CSPEC!AG19</f>
        <v>0.5</v>
      </c>
      <c r="AE7" s="35">
        <f>CSPEC!AH19</f>
        <v>0.5</v>
      </c>
      <c r="AF7" s="35">
        <f>CSPEC!AI19</f>
        <v>0.5</v>
      </c>
      <c r="AG7" s="35">
        <f>CSPEC!AJ19</f>
        <v>0.5</v>
      </c>
      <c r="AH7" s="35">
        <f>CSPEC!AK19</f>
        <v>0.5</v>
      </c>
      <c r="AI7" s="35">
        <f>CSPEC!AL19</f>
        <v>0.5</v>
      </c>
      <c r="AJ7" s="35">
        <f>CSPEC!AM19</f>
        <v>0.5</v>
      </c>
      <c r="AK7" s="35">
        <f>CSPEC!AN19</f>
        <v>0.5</v>
      </c>
      <c r="AL7" s="35">
        <f>CSPEC!AO19</f>
        <v>0.5</v>
      </c>
      <c r="AM7" s="35">
        <f>CSPEC!AP19</f>
        <v>0.5</v>
      </c>
    </row>
    <row r="8" spans="2:39" x14ac:dyDescent="0.2">
      <c r="B8" s="9"/>
      <c r="C8" s="36"/>
      <c r="D8" s="36"/>
      <c r="E8" s="36"/>
      <c r="F8" s="36"/>
      <c r="G8" s="36"/>
      <c r="H8" s="36"/>
      <c r="I8" s="36"/>
      <c r="J8" s="36"/>
      <c r="K8" s="36"/>
      <c r="L8" s="36"/>
      <c r="M8" s="36"/>
      <c r="N8" s="36"/>
      <c r="O8" s="36"/>
      <c r="P8" s="36"/>
      <c r="Q8" s="36"/>
      <c r="R8" s="36"/>
      <c r="S8" s="36"/>
      <c r="T8" s="36"/>
      <c r="U8" s="36"/>
      <c r="V8" s="36"/>
      <c r="W8" s="36"/>
      <c r="X8" s="32"/>
      <c r="Y8" s="32"/>
      <c r="Z8" s="32"/>
      <c r="AA8" s="32"/>
      <c r="AB8" s="32"/>
      <c r="AC8" s="32"/>
      <c r="AD8" s="32"/>
      <c r="AE8" s="32"/>
      <c r="AF8" s="32"/>
      <c r="AG8" s="32"/>
      <c r="AH8" s="32"/>
      <c r="AI8" s="32"/>
      <c r="AJ8" s="32"/>
      <c r="AK8" s="32"/>
      <c r="AL8" s="32"/>
      <c r="AM8" s="32"/>
    </row>
    <row r="9" spans="2:39" x14ac:dyDescent="0.2">
      <c r="B9" s="9" t="s">
        <v>31</v>
      </c>
      <c r="C9" s="36">
        <f>TREX!F21</f>
        <v>0</v>
      </c>
      <c r="D9" s="36">
        <f>TREX!G21</f>
        <v>0</v>
      </c>
      <c r="E9" s="36">
        <f>TREX!H21</f>
        <v>0</v>
      </c>
      <c r="F9" s="36">
        <f>TREX!I21</f>
        <v>0</v>
      </c>
      <c r="G9" s="36">
        <f>TREX!J21</f>
        <v>0</v>
      </c>
      <c r="H9" s="36">
        <f>TREX!K21</f>
        <v>0</v>
      </c>
      <c r="I9" s="36">
        <f>TREX!L21</f>
        <v>0</v>
      </c>
      <c r="J9" s="36">
        <f>TREX!M21</f>
        <v>0</v>
      </c>
      <c r="K9" s="36">
        <f>TREX!N21</f>
        <v>0</v>
      </c>
      <c r="L9" s="36">
        <f>TREX!O21</f>
        <v>0</v>
      </c>
      <c r="M9" s="36">
        <f>TREX!P21</f>
        <v>0</v>
      </c>
      <c r="N9" s="36">
        <f>TREX!Q21</f>
        <v>0</v>
      </c>
      <c r="O9" s="33">
        <f>TREX!R21</f>
        <v>0</v>
      </c>
      <c r="P9" s="33">
        <f>TREX!S21</f>
        <v>0</v>
      </c>
      <c r="Q9" s="33">
        <f>TREX!T21</f>
        <v>0</v>
      </c>
      <c r="R9" s="33">
        <f>TREX!U21</f>
        <v>0</v>
      </c>
      <c r="S9" s="33">
        <f>TREX!V21</f>
        <v>0</v>
      </c>
      <c r="T9" s="33">
        <f>TREX!W21</f>
        <v>1</v>
      </c>
      <c r="U9" s="33">
        <f>TREX!X21</f>
        <v>1</v>
      </c>
      <c r="V9" s="33">
        <f>TREX!Y21</f>
        <v>1.5</v>
      </c>
      <c r="W9" s="33">
        <f>TREX!Z21</f>
        <v>2</v>
      </c>
      <c r="X9" s="34">
        <f>TREX!AA21</f>
        <v>2.5</v>
      </c>
      <c r="Y9" s="34">
        <f>TREX!AB21</f>
        <v>2.5</v>
      </c>
      <c r="Z9" s="34">
        <f>TREX!AC21</f>
        <v>2.5</v>
      </c>
      <c r="AA9" s="34">
        <f>TREX!AD21</f>
        <v>2.5</v>
      </c>
      <c r="AB9" s="34">
        <f>TREX!AE21</f>
        <v>2</v>
      </c>
      <c r="AC9" s="34">
        <f>TREX!AF21</f>
        <v>2</v>
      </c>
      <c r="AD9" s="35">
        <f>TREX!AG21</f>
        <v>1.5</v>
      </c>
      <c r="AE9" s="35">
        <f>TREX!AH21</f>
        <v>1.5</v>
      </c>
      <c r="AF9" s="35">
        <f>TREX!AI21</f>
        <v>0.5</v>
      </c>
      <c r="AG9" s="35">
        <f>TREX!AJ21</f>
        <v>0.5</v>
      </c>
      <c r="AH9" s="35">
        <f>TREX!AK21</f>
        <v>0.5</v>
      </c>
      <c r="AI9" s="35">
        <f>TREX!AL21</f>
        <v>0.5</v>
      </c>
      <c r="AJ9" s="35">
        <f>TREX!AM21</f>
        <v>0.5</v>
      </c>
      <c r="AK9" s="35">
        <f>TREX!AN21</f>
        <v>0.5</v>
      </c>
      <c r="AL9" s="35">
        <f>TREX!AO21</f>
        <v>0.5</v>
      </c>
      <c r="AM9" s="35">
        <f>TREX!AP21</f>
        <v>0.5</v>
      </c>
    </row>
    <row r="10" spans="2:39" x14ac:dyDescent="0.2">
      <c r="B10" s="9"/>
      <c r="C10" s="36"/>
      <c r="D10" s="36"/>
      <c r="E10" s="36"/>
      <c r="F10" s="36"/>
      <c r="G10" s="36"/>
      <c r="H10" s="36"/>
      <c r="I10" s="36"/>
      <c r="J10" s="36"/>
      <c r="K10" s="36"/>
      <c r="L10" s="36"/>
      <c r="M10" s="36"/>
      <c r="N10" s="36"/>
      <c r="O10" s="36"/>
      <c r="P10" s="36"/>
      <c r="Q10" s="36"/>
      <c r="R10" s="36"/>
      <c r="S10" s="36"/>
      <c r="T10" s="36"/>
      <c r="U10" s="36"/>
      <c r="V10" s="36"/>
      <c r="W10" s="36"/>
      <c r="X10" s="32"/>
      <c r="Y10" s="32"/>
      <c r="Z10" s="32"/>
      <c r="AA10" s="32"/>
      <c r="AB10" s="32"/>
      <c r="AC10" s="32"/>
      <c r="AD10" s="32"/>
      <c r="AE10" s="32"/>
      <c r="AF10" s="32"/>
      <c r="AG10" s="32"/>
      <c r="AH10" s="32"/>
      <c r="AI10" s="32"/>
      <c r="AJ10" s="32"/>
      <c r="AK10" s="32"/>
      <c r="AL10" s="32"/>
      <c r="AM10" s="32"/>
    </row>
    <row r="11" spans="2:39" x14ac:dyDescent="0.2">
      <c r="B11" s="9" t="s">
        <v>32</v>
      </c>
      <c r="C11" s="36">
        <f>Hiemdal!F21</f>
        <v>0</v>
      </c>
      <c r="D11" s="36">
        <f>Hiemdal!G21</f>
        <v>0</v>
      </c>
      <c r="E11" s="36">
        <f>Hiemdal!H21</f>
        <v>0</v>
      </c>
      <c r="F11" s="36">
        <f>Hiemdal!I21</f>
        <v>0</v>
      </c>
      <c r="G11" s="36">
        <f>Hiemdal!J21</f>
        <v>0</v>
      </c>
      <c r="H11" s="36">
        <f>Hiemdal!K21</f>
        <v>0</v>
      </c>
      <c r="I11" s="36">
        <f>Hiemdal!L21</f>
        <v>0</v>
      </c>
      <c r="J11" s="36">
        <f>Hiemdal!M21</f>
        <v>0</v>
      </c>
      <c r="K11" s="36">
        <f>Hiemdal!N21</f>
        <v>0</v>
      </c>
      <c r="L11" s="36">
        <f>Hiemdal!O21</f>
        <v>0</v>
      </c>
      <c r="M11" s="36">
        <f>Hiemdal!P21</f>
        <v>0</v>
      </c>
      <c r="N11" s="36">
        <f>Hiemdal!Q21</f>
        <v>0</v>
      </c>
      <c r="O11" s="33">
        <f>Hiemdal!R21</f>
        <v>0</v>
      </c>
      <c r="P11" s="33">
        <f>Hiemdal!S21</f>
        <v>0</v>
      </c>
      <c r="Q11" s="33">
        <f>Hiemdal!T21</f>
        <v>0</v>
      </c>
      <c r="R11" s="33">
        <f>Hiemdal!U21</f>
        <v>0</v>
      </c>
      <c r="S11" s="33">
        <f>Hiemdal!V21</f>
        <v>0</v>
      </c>
      <c r="T11" s="33">
        <f>Hiemdal!W21</f>
        <v>1</v>
      </c>
      <c r="U11" s="33">
        <f>Hiemdal!X21</f>
        <v>1</v>
      </c>
      <c r="V11" s="33">
        <f>Hiemdal!Y21</f>
        <v>1.5</v>
      </c>
      <c r="W11" s="33">
        <f>Hiemdal!Z21</f>
        <v>2</v>
      </c>
      <c r="X11" s="34">
        <f>Hiemdal!AA21</f>
        <v>2.5</v>
      </c>
      <c r="Y11" s="34">
        <f>Hiemdal!AB21</f>
        <v>2.5</v>
      </c>
      <c r="Z11" s="34">
        <f>Hiemdal!AC21</f>
        <v>2.5</v>
      </c>
      <c r="AA11" s="34">
        <f>Hiemdal!AD21</f>
        <v>2.5</v>
      </c>
      <c r="AB11" s="34">
        <f>Hiemdal!AE21</f>
        <v>2</v>
      </c>
      <c r="AC11" s="34">
        <f>Hiemdal!AF21</f>
        <v>2</v>
      </c>
      <c r="AD11" s="35">
        <f>Hiemdal!AG21</f>
        <v>1.5</v>
      </c>
      <c r="AE11" s="35">
        <f>Hiemdal!AH21</f>
        <v>1.5</v>
      </c>
      <c r="AF11" s="35">
        <f>Hiemdal!AI21</f>
        <v>0.5</v>
      </c>
      <c r="AG11" s="35">
        <f>Hiemdal!AJ21</f>
        <v>0.5</v>
      </c>
      <c r="AH11" s="35">
        <f>Hiemdal!AK21</f>
        <v>0.5</v>
      </c>
      <c r="AI11" s="35">
        <f>Hiemdal!AL21</f>
        <v>0.5</v>
      </c>
      <c r="AJ11" s="35">
        <f>Hiemdal!AM21</f>
        <v>0.5</v>
      </c>
      <c r="AK11" s="35">
        <f>Hiemdal!AN21</f>
        <v>0.5</v>
      </c>
      <c r="AL11" s="35">
        <f>Hiemdal!AO21</f>
        <v>0.5</v>
      </c>
      <c r="AM11" s="35">
        <f>Hiemdal!AP21</f>
        <v>0.5</v>
      </c>
    </row>
    <row r="12" spans="2:39" x14ac:dyDescent="0.2">
      <c r="B12" s="9"/>
      <c r="C12" s="36"/>
      <c r="D12" s="36"/>
      <c r="E12" s="36"/>
      <c r="F12" s="36"/>
      <c r="G12" s="36"/>
      <c r="H12" s="36"/>
      <c r="I12" s="36"/>
      <c r="J12" s="36"/>
      <c r="K12" s="36"/>
      <c r="L12" s="36"/>
      <c r="M12" s="36"/>
      <c r="N12" s="36"/>
      <c r="O12" s="36"/>
      <c r="P12" s="36"/>
      <c r="Q12" s="36"/>
      <c r="R12" s="36"/>
      <c r="S12" s="36"/>
      <c r="T12" s="36"/>
      <c r="U12" s="36"/>
      <c r="V12" s="36"/>
      <c r="W12" s="36"/>
      <c r="X12" s="32"/>
      <c r="Y12" s="32"/>
      <c r="Z12" s="32"/>
      <c r="AA12" s="32"/>
      <c r="AB12" s="32"/>
      <c r="AC12" s="32"/>
      <c r="AD12" s="32"/>
      <c r="AE12" s="32"/>
      <c r="AF12" s="32"/>
      <c r="AG12" s="32"/>
      <c r="AH12" s="32"/>
      <c r="AI12" s="32"/>
      <c r="AJ12" s="32"/>
      <c r="AK12" s="32"/>
      <c r="AL12" s="32"/>
      <c r="AM12" s="32"/>
    </row>
    <row r="13" spans="2:39" x14ac:dyDescent="0.2">
      <c r="B13" s="9" t="s">
        <v>33</v>
      </c>
      <c r="C13" s="36">
        <f>NMX!D18</f>
        <v>0</v>
      </c>
      <c r="D13" s="36">
        <f>NMX!E18</f>
        <v>0</v>
      </c>
      <c r="E13" s="36">
        <f>NMX!F18</f>
        <v>0</v>
      </c>
      <c r="F13" s="36">
        <f>NMX!G18</f>
        <v>0</v>
      </c>
      <c r="G13" s="36">
        <f>NMX!H18</f>
        <v>0</v>
      </c>
      <c r="H13" s="36">
        <f>NMX!I18</f>
        <v>0</v>
      </c>
      <c r="I13" s="36">
        <f>NMX!J18</f>
        <v>0</v>
      </c>
      <c r="J13" s="36">
        <f>NMX!K18</f>
        <v>0</v>
      </c>
      <c r="K13" s="36">
        <f>NMX!L18</f>
        <v>0</v>
      </c>
      <c r="L13" s="36">
        <f>NMX!M18</f>
        <v>0</v>
      </c>
      <c r="M13" s="36">
        <f>NMX!N18</f>
        <v>0</v>
      </c>
      <c r="N13" s="36">
        <f>NMX!O18</f>
        <v>0</v>
      </c>
      <c r="O13" s="33">
        <f>NMX!P18</f>
        <v>0</v>
      </c>
      <c r="P13" s="33">
        <f>NMX!Q18</f>
        <v>0</v>
      </c>
      <c r="Q13" s="33">
        <f>NMX!R18</f>
        <v>0</v>
      </c>
      <c r="R13" s="33">
        <f>NMX!S18</f>
        <v>0</v>
      </c>
      <c r="S13" s="33">
        <f>NMX!T18</f>
        <v>0</v>
      </c>
      <c r="T13" s="33">
        <f>NMX!U18</f>
        <v>1</v>
      </c>
      <c r="U13" s="33">
        <f>NMX!V18</f>
        <v>1</v>
      </c>
      <c r="V13" s="33">
        <f>NMX!W18</f>
        <v>1.5</v>
      </c>
      <c r="W13" s="33">
        <f>NMX!X18</f>
        <v>2</v>
      </c>
      <c r="X13" s="34">
        <f>NMX!Y18</f>
        <v>2.5</v>
      </c>
      <c r="Y13" s="34">
        <f>NMX!Z18</f>
        <v>2.5</v>
      </c>
      <c r="Z13" s="34">
        <f>NMX!AA18</f>
        <v>2.5</v>
      </c>
      <c r="AA13" s="34">
        <f>NMX!AB18</f>
        <v>2.5</v>
      </c>
      <c r="AB13" s="34">
        <f>NMX!AC18</f>
        <v>2</v>
      </c>
      <c r="AC13" s="34">
        <f>NMX!AD18</f>
        <v>2</v>
      </c>
      <c r="AD13" s="35">
        <f>NMX!AE18</f>
        <v>1.5</v>
      </c>
      <c r="AE13" s="35">
        <f>NMX!AF18</f>
        <v>1.5</v>
      </c>
      <c r="AF13" s="35">
        <f>NMX!AG18</f>
        <v>0.5</v>
      </c>
      <c r="AG13" s="35">
        <f>NMX!AH18</f>
        <v>0.5</v>
      </c>
      <c r="AH13" s="35">
        <f>NMX!AI18</f>
        <v>0.5</v>
      </c>
      <c r="AI13" s="35">
        <f>NMX!AJ18</f>
        <v>0.5</v>
      </c>
      <c r="AJ13" s="35">
        <f>NMX!AK18</f>
        <v>0.5</v>
      </c>
      <c r="AK13" s="35">
        <f>NMX!AL18</f>
        <v>0.5</v>
      </c>
      <c r="AL13" s="35">
        <f>NMX!AM18</f>
        <v>0.5</v>
      </c>
      <c r="AM13" s="35">
        <f>NMX!AN18</f>
        <v>0.5</v>
      </c>
    </row>
    <row r="14" spans="2:39" x14ac:dyDescent="0.2">
      <c r="B14" s="9"/>
      <c r="C14" s="36"/>
      <c r="D14" s="36"/>
      <c r="E14" s="36"/>
      <c r="F14" s="36"/>
      <c r="G14" s="36"/>
      <c r="H14" s="36"/>
      <c r="I14" s="36"/>
      <c r="J14" s="36"/>
      <c r="K14" s="36"/>
      <c r="L14" s="36"/>
      <c r="M14" s="36"/>
      <c r="N14" s="36"/>
      <c r="O14" s="36"/>
      <c r="P14" s="36"/>
      <c r="Q14" s="36"/>
      <c r="R14" s="36"/>
      <c r="S14" s="36"/>
      <c r="T14" s="36"/>
      <c r="U14" s="36"/>
      <c r="V14" s="36"/>
      <c r="W14" s="36"/>
      <c r="X14" s="32"/>
      <c r="Y14" s="32"/>
      <c r="Z14" s="32"/>
      <c r="AA14" s="32"/>
      <c r="AB14" s="32"/>
      <c r="AC14" s="32"/>
      <c r="AD14" s="32"/>
      <c r="AE14" s="32"/>
      <c r="AF14" s="32"/>
      <c r="AG14" s="32"/>
      <c r="AH14" s="32"/>
      <c r="AI14" s="32"/>
      <c r="AJ14" s="32"/>
      <c r="AK14" s="32"/>
      <c r="AL14" s="32"/>
      <c r="AM14" s="32"/>
    </row>
    <row r="15" spans="2:39" x14ac:dyDescent="0.2">
      <c r="B15" s="9" t="s">
        <v>2</v>
      </c>
      <c r="C15" s="33">
        <f>BIFROST!E19</f>
        <v>0</v>
      </c>
      <c r="D15" s="33">
        <f>BIFROST!F19</f>
        <v>0</v>
      </c>
      <c r="E15" s="33">
        <f>BIFROST!G19</f>
        <v>0</v>
      </c>
      <c r="F15" s="33">
        <f>BIFROST!H19</f>
        <v>0.5</v>
      </c>
      <c r="G15" s="33">
        <f>BIFROST!I19</f>
        <v>0.5</v>
      </c>
      <c r="H15" s="33">
        <f>BIFROST!J19</f>
        <v>0.5</v>
      </c>
      <c r="I15" s="33">
        <f>BIFROST!K19</f>
        <v>1</v>
      </c>
      <c r="J15" s="33">
        <f>BIFROST!L19</f>
        <v>1</v>
      </c>
      <c r="K15" s="33">
        <f>BIFROST!M19</f>
        <v>1</v>
      </c>
      <c r="L15" s="33">
        <f>BIFROST!N19</f>
        <v>1.5</v>
      </c>
      <c r="M15" s="33">
        <f>BIFROST!O19</f>
        <v>2</v>
      </c>
      <c r="N15" s="34">
        <f>BIFROST!P19</f>
        <v>2.5</v>
      </c>
      <c r="O15" s="34">
        <f>BIFROST!Q19</f>
        <v>2.5</v>
      </c>
      <c r="P15" s="34">
        <f>BIFROST!R19</f>
        <v>2.5</v>
      </c>
      <c r="Q15" s="34">
        <f>BIFROST!S19</f>
        <v>2.5</v>
      </c>
      <c r="R15" s="34">
        <f>BIFROST!T19</f>
        <v>2</v>
      </c>
      <c r="S15" s="34">
        <f>BIFROST!U19</f>
        <v>2</v>
      </c>
      <c r="T15" s="34">
        <f>BIFROST!V19</f>
        <v>1.5</v>
      </c>
      <c r="U15" s="34">
        <f>BIFROST!W19</f>
        <v>1</v>
      </c>
      <c r="V15" s="35">
        <f>BIFROST!X19</f>
        <v>0.5</v>
      </c>
      <c r="W15" s="35">
        <f>BIFROST!Y19</f>
        <v>0.5</v>
      </c>
      <c r="X15" s="35">
        <f>BIFROST!Z19</f>
        <v>0.5</v>
      </c>
      <c r="Y15" s="35">
        <f>BIFROST!AA19</f>
        <v>0.5</v>
      </c>
      <c r="Z15" s="35">
        <f>BIFROST!AB19</f>
        <v>0.5</v>
      </c>
      <c r="AA15" s="35">
        <f>BIFROST!AC19</f>
        <v>0.5</v>
      </c>
      <c r="AB15" s="35">
        <f>BIFROST!AD19</f>
        <v>0.5</v>
      </c>
      <c r="AC15" s="35">
        <f>BIFROST!AE19</f>
        <v>0.5</v>
      </c>
      <c r="AD15" s="35">
        <f>BIFROST!AF19</f>
        <v>0.5</v>
      </c>
      <c r="AE15" s="35">
        <f>BIFROST!AG19</f>
        <v>0.5</v>
      </c>
      <c r="AF15" s="35">
        <f>BIFROST!AH19</f>
        <v>0.5</v>
      </c>
      <c r="AG15" s="35">
        <f>BIFROST!AI19</f>
        <v>0.5</v>
      </c>
      <c r="AH15" s="35">
        <f>BIFROST!AJ19</f>
        <v>0.5</v>
      </c>
      <c r="AI15" s="35">
        <f>BIFROST!AK19</f>
        <v>0.5</v>
      </c>
      <c r="AJ15" s="35">
        <f>BIFROST!AL19</f>
        <v>0.5</v>
      </c>
      <c r="AK15" s="35">
        <f>BIFROST!AM19</f>
        <v>0.5</v>
      </c>
      <c r="AL15" s="35">
        <f>BIFROST!AN19</f>
        <v>0.5</v>
      </c>
      <c r="AM15" s="35">
        <f>BIFROST!AO19</f>
        <v>0.5</v>
      </c>
    </row>
    <row r="16" spans="2:39" x14ac:dyDescent="0.2">
      <c r="B16" s="9"/>
      <c r="C16" s="36"/>
      <c r="D16" s="36"/>
      <c r="E16" s="36"/>
      <c r="F16" s="36"/>
      <c r="G16" s="36"/>
      <c r="H16" s="36"/>
      <c r="I16" s="36"/>
      <c r="J16" s="36"/>
      <c r="K16" s="36"/>
      <c r="L16" s="36"/>
      <c r="M16" s="36"/>
      <c r="N16" s="36"/>
      <c r="O16" s="36"/>
      <c r="P16" s="36"/>
      <c r="Q16" s="36"/>
      <c r="R16" s="36"/>
      <c r="S16" s="36"/>
      <c r="T16" s="36"/>
      <c r="U16" s="36"/>
      <c r="V16" s="36"/>
      <c r="W16" s="36"/>
      <c r="X16" s="32"/>
      <c r="Y16" s="32"/>
      <c r="Z16" s="32"/>
      <c r="AA16" s="32"/>
      <c r="AB16" s="32"/>
      <c r="AC16" s="32"/>
      <c r="AD16" s="32"/>
      <c r="AE16" s="32"/>
      <c r="AF16" s="32"/>
      <c r="AG16" s="32"/>
      <c r="AH16" s="32"/>
      <c r="AI16" s="32"/>
      <c r="AJ16" s="32"/>
      <c r="AK16" s="32"/>
      <c r="AL16" s="32"/>
      <c r="AM16" s="32"/>
    </row>
    <row r="17" spans="2:40" x14ac:dyDescent="0.2">
      <c r="B17" s="9" t="s">
        <v>34</v>
      </c>
      <c r="C17" s="37">
        <f>MAGIC!E21</f>
        <v>0</v>
      </c>
      <c r="D17" s="37">
        <f>MAGIC!F21</f>
        <v>0</v>
      </c>
      <c r="E17" s="37">
        <f>MAGIC!G21</f>
        <v>0</v>
      </c>
      <c r="F17" s="37">
        <f>MAGIC!H21</f>
        <v>0.5</v>
      </c>
      <c r="G17" s="37">
        <f>MAGIC!I21</f>
        <v>0.5</v>
      </c>
      <c r="H17" s="37">
        <f>MAGIC!J21</f>
        <v>0.5</v>
      </c>
      <c r="I17" s="37">
        <f>MAGIC!K21</f>
        <v>1</v>
      </c>
      <c r="J17" s="37">
        <f>MAGIC!L21</f>
        <v>1</v>
      </c>
      <c r="K17" s="37">
        <f>MAGIC!M21</f>
        <v>1</v>
      </c>
      <c r="L17" s="37">
        <f>MAGIC!N21</f>
        <v>1</v>
      </c>
      <c r="M17" s="37">
        <f>MAGIC!O21</f>
        <v>1</v>
      </c>
      <c r="N17" s="34">
        <f>MAGIC!P21</f>
        <v>2.5</v>
      </c>
      <c r="O17" s="34">
        <f>MAGIC!Q21</f>
        <v>2.5</v>
      </c>
      <c r="P17" s="34">
        <f>MAGIC!R21</f>
        <v>2.5</v>
      </c>
      <c r="Q17" s="34">
        <f>MAGIC!S21</f>
        <v>3</v>
      </c>
      <c r="R17" s="34">
        <f>MAGIC!T21</f>
        <v>2</v>
      </c>
      <c r="S17" s="34">
        <f>MAGIC!U21</f>
        <v>2</v>
      </c>
      <c r="T17" s="34">
        <f>MAGIC!V21</f>
        <v>1.5</v>
      </c>
      <c r="U17" s="34">
        <f>MAGIC!W21</f>
        <v>1</v>
      </c>
      <c r="V17" s="35">
        <f>MAGIC!X21</f>
        <v>0.5</v>
      </c>
      <c r="W17" s="35">
        <f>MAGIC!Y21</f>
        <v>0.5</v>
      </c>
      <c r="X17" s="35">
        <f>MAGIC!Z21</f>
        <v>0.5</v>
      </c>
      <c r="Y17" s="35">
        <f>MAGIC!AA21</f>
        <v>0.5</v>
      </c>
      <c r="Z17" s="35">
        <f>MAGIC!AB21</f>
        <v>0.5</v>
      </c>
      <c r="AA17" s="35">
        <f>MAGIC!AC21</f>
        <v>0.5</v>
      </c>
      <c r="AB17" s="35">
        <f>MAGIC!AD21</f>
        <v>0.5</v>
      </c>
      <c r="AC17" s="35">
        <f>MAGIC!AE21</f>
        <v>0.5</v>
      </c>
      <c r="AD17" s="35">
        <f>MAGIC!AF21</f>
        <v>0.5</v>
      </c>
      <c r="AE17" s="35">
        <f>MAGIC!AG21</f>
        <v>0.5</v>
      </c>
      <c r="AF17" s="35">
        <f>MAGIC!AH21</f>
        <v>0.5</v>
      </c>
      <c r="AG17" s="35">
        <f>MAGIC!AI21</f>
        <v>0.5</v>
      </c>
      <c r="AH17" s="35">
        <f>MAGIC!AJ21</f>
        <v>0.5</v>
      </c>
      <c r="AI17" s="35">
        <f>MAGIC!AK21</f>
        <v>0.5</v>
      </c>
      <c r="AJ17" s="35">
        <f>MAGIC!AL21</f>
        <v>0.5</v>
      </c>
      <c r="AK17" s="35">
        <f>MAGIC!AM21</f>
        <v>0.5</v>
      </c>
      <c r="AL17" s="35">
        <f>MAGIC!AN21</f>
        <v>0.5</v>
      </c>
      <c r="AM17" s="35">
        <f>MAGIC!AO21</f>
        <v>0.5</v>
      </c>
    </row>
    <row r="18" spans="2:40" x14ac:dyDescent="0.2">
      <c r="B18" s="9"/>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9"/>
    </row>
    <row r="19" spans="2:40" x14ac:dyDescent="0.2">
      <c r="B19" s="9" t="s">
        <v>67</v>
      </c>
      <c r="C19" s="37">
        <f>Miracles!F23</f>
        <v>0</v>
      </c>
      <c r="D19" s="37">
        <f>Miracles!G23</f>
        <v>0</v>
      </c>
      <c r="E19" s="37">
        <f>Miracles!H23</f>
        <v>0</v>
      </c>
      <c r="F19" s="37">
        <f>Miracles!I23</f>
        <v>0</v>
      </c>
      <c r="G19" s="37">
        <f>Miracles!J23</f>
        <v>0</v>
      </c>
      <c r="H19" s="37">
        <f>Miracles!K23</f>
        <v>0</v>
      </c>
      <c r="I19" s="37">
        <f>Miracles!L23</f>
        <v>0</v>
      </c>
      <c r="J19" s="37">
        <f>Miracles!M23</f>
        <v>0</v>
      </c>
      <c r="K19" s="37">
        <f>Miracles!N23</f>
        <v>0</v>
      </c>
      <c r="L19" s="37">
        <f>Miracles!O23</f>
        <v>0</v>
      </c>
      <c r="M19" s="37">
        <f>Miracles!P23</f>
        <v>0</v>
      </c>
      <c r="N19" s="37">
        <f>Miracles!Q23</f>
        <v>0</v>
      </c>
      <c r="O19" s="37">
        <f>Miracles!R23</f>
        <v>0</v>
      </c>
      <c r="P19" s="37">
        <f>Miracles!S23</f>
        <v>0</v>
      </c>
      <c r="Q19" s="37">
        <f>Miracles!T23</f>
        <v>0</v>
      </c>
      <c r="R19" s="37">
        <f>Miracles!U23</f>
        <v>0</v>
      </c>
      <c r="S19" s="37">
        <f>Miracles!V23</f>
        <v>0</v>
      </c>
      <c r="T19" s="37">
        <f>Miracles!W23</f>
        <v>0</v>
      </c>
      <c r="U19" s="37">
        <f>Miracles!X23</f>
        <v>0</v>
      </c>
      <c r="V19" s="37">
        <f>Miracles!Y23</f>
        <v>0</v>
      </c>
      <c r="W19" s="37">
        <f>Miracles!Z23</f>
        <v>0</v>
      </c>
      <c r="X19" s="37">
        <f>Miracles!AA23</f>
        <v>1</v>
      </c>
      <c r="Y19" s="37">
        <f>Miracles!AB23</f>
        <v>1</v>
      </c>
      <c r="Z19" s="37">
        <f>Miracles!AC23</f>
        <v>1.5</v>
      </c>
      <c r="AA19" s="37">
        <f>Miracles!AD23</f>
        <v>2</v>
      </c>
      <c r="AB19" s="34">
        <f>Miracles!AE23</f>
        <v>2.5</v>
      </c>
      <c r="AC19" s="34">
        <f>Miracles!AF23</f>
        <v>2.5</v>
      </c>
      <c r="AD19" s="34">
        <f>Miracles!AG23</f>
        <v>2.5</v>
      </c>
      <c r="AE19" s="34">
        <f>Miracles!AH23</f>
        <v>2.5</v>
      </c>
      <c r="AF19" s="34">
        <f>Miracles!AI23</f>
        <v>2</v>
      </c>
      <c r="AG19" s="35">
        <f>Miracles!AJ23</f>
        <v>2</v>
      </c>
      <c r="AH19" s="35">
        <f>Miracles!AK23</f>
        <v>1.5</v>
      </c>
      <c r="AI19" s="35">
        <f>Miracles!AL23</f>
        <v>1.5</v>
      </c>
      <c r="AJ19" s="35">
        <f>Miracles!AM23</f>
        <v>0.5</v>
      </c>
      <c r="AK19" s="35">
        <f>Miracles!AN23</f>
        <v>0.5</v>
      </c>
      <c r="AL19" s="35">
        <f>Miracles!AO23</f>
        <v>0.5</v>
      </c>
      <c r="AM19" s="35">
        <f>Miracles!AP23</f>
        <v>0.5</v>
      </c>
      <c r="AN19" s="9"/>
    </row>
    <row r="20" spans="2:40" x14ac:dyDescent="0.2">
      <c r="B20" s="9"/>
      <c r="C20" s="36"/>
      <c r="D20" s="36"/>
      <c r="E20" s="36"/>
      <c r="F20" s="36"/>
      <c r="G20" s="36"/>
      <c r="H20" s="36"/>
      <c r="I20" s="36"/>
      <c r="J20" s="36"/>
      <c r="K20" s="36"/>
      <c r="L20" s="36"/>
      <c r="M20" s="36"/>
      <c r="N20" s="36"/>
      <c r="O20" s="36"/>
      <c r="P20" s="36"/>
      <c r="Q20" s="36"/>
      <c r="R20" s="36"/>
      <c r="S20" s="36"/>
      <c r="T20" s="36"/>
      <c r="U20" s="36"/>
      <c r="V20" s="36"/>
      <c r="W20" s="36"/>
      <c r="X20" s="32"/>
      <c r="Y20" s="32"/>
      <c r="Z20" s="32"/>
      <c r="AA20" s="32"/>
      <c r="AB20" s="32"/>
      <c r="AC20" s="32"/>
      <c r="AD20" s="32"/>
      <c r="AE20" s="32"/>
      <c r="AF20" s="32"/>
      <c r="AG20" s="32"/>
      <c r="AH20" s="32"/>
      <c r="AI20" s="32"/>
      <c r="AJ20" s="32"/>
      <c r="AK20" s="32"/>
      <c r="AL20" s="32"/>
      <c r="AM20" s="32"/>
    </row>
    <row r="21" spans="2:40" x14ac:dyDescent="0.2">
      <c r="B21" s="8" t="s">
        <v>3</v>
      </c>
      <c r="C21" s="36"/>
      <c r="D21" s="36"/>
      <c r="E21" s="36"/>
      <c r="F21" s="36"/>
      <c r="G21" s="36"/>
      <c r="H21" s="36"/>
      <c r="I21" s="36"/>
      <c r="J21" s="36"/>
      <c r="K21" s="36"/>
      <c r="L21" s="36"/>
      <c r="M21" s="36"/>
      <c r="N21" s="36"/>
      <c r="O21" s="36"/>
      <c r="P21" s="36"/>
      <c r="Q21" s="36"/>
      <c r="R21" s="36"/>
      <c r="S21" s="36"/>
      <c r="T21" s="36"/>
      <c r="U21" s="36"/>
      <c r="V21" s="36"/>
      <c r="W21" s="36"/>
      <c r="X21" s="32"/>
      <c r="Y21" s="32"/>
      <c r="Z21" s="32"/>
      <c r="AA21" s="32"/>
      <c r="AB21" s="32"/>
      <c r="AC21" s="32"/>
      <c r="AD21" s="32"/>
      <c r="AE21" s="32"/>
      <c r="AF21" s="32"/>
      <c r="AG21" s="32"/>
      <c r="AH21" s="32"/>
      <c r="AI21" s="32"/>
      <c r="AJ21" s="32"/>
      <c r="AK21" s="32"/>
      <c r="AL21" s="32"/>
      <c r="AM21" s="32"/>
    </row>
    <row r="22" spans="2:40" x14ac:dyDescent="0.2">
      <c r="B22" s="9" t="s">
        <v>4</v>
      </c>
      <c r="C22" s="36">
        <f>LOKI!F24</f>
        <v>0</v>
      </c>
      <c r="D22" s="36">
        <f>LOKI!G24</f>
        <v>0</v>
      </c>
      <c r="E22" s="36">
        <f>LOKI!H24</f>
        <v>0</v>
      </c>
      <c r="F22" s="33">
        <f>LOKI!I24</f>
        <v>0.5</v>
      </c>
      <c r="G22" s="33">
        <f>LOKI!J24</f>
        <v>0.5</v>
      </c>
      <c r="H22" s="33">
        <f>LOKI!K24</f>
        <v>0.5</v>
      </c>
      <c r="I22" s="37">
        <f>LOKI!L24</f>
        <v>1</v>
      </c>
      <c r="J22" s="37">
        <f>LOKI!M24</f>
        <v>1</v>
      </c>
      <c r="K22" s="37">
        <f>LOKI!N24</f>
        <v>1</v>
      </c>
      <c r="L22" s="37">
        <f>LOKI!O24</f>
        <v>2</v>
      </c>
      <c r="M22" s="37">
        <f>LOKI!P24</f>
        <v>2</v>
      </c>
      <c r="N22" s="37">
        <f>LOKI!Q24</f>
        <v>2.5</v>
      </c>
      <c r="O22" s="34">
        <f>LOKI!R24</f>
        <v>2.5</v>
      </c>
      <c r="P22" s="34">
        <f>LOKI!S24</f>
        <v>2</v>
      </c>
      <c r="Q22" s="34">
        <f>LOKI!T24</f>
        <v>2.5</v>
      </c>
      <c r="R22" s="34">
        <f>LOKI!U24</f>
        <v>2</v>
      </c>
      <c r="S22" s="34">
        <f>LOKI!V24</f>
        <v>2</v>
      </c>
      <c r="T22" s="35">
        <f>LOKI!W24</f>
        <v>1.5</v>
      </c>
      <c r="U22" s="35">
        <f>LOKI!X24</f>
        <v>1</v>
      </c>
      <c r="V22" s="35">
        <f>LOKI!Y24</f>
        <v>0.5</v>
      </c>
      <c r="W22" s="35">
        <f>LOKI!Z24</f>
        <v>0.5</v>
      </c>
      <c r="X22" s="35">
        <f>LOKI!AA24</f>
        <v>0.5</v>
      </c>
      <c r="Y22" s="35">
        <f>LOKI!AB24</f>
        <v>0.5</v>
      </c>
      <c r="Z22" s="35">
        <f>LOKI!AC24</f>
        <v>0.5</v>
      </c>
      <c r="AA22" s="35">
        <f>LOKI!AD24</f>
        <v>0.5</v>
      </c>
      <c r="AB22" s="35">
        <f>LOKI!AE24</f>
        <v>0.5</v>
      </c>
      <c r="AC22" s="35">
        <f>LOKI!AF24</f>
        <v>0.5</v>
      </c>
      <c r="AD22" s="35">
        <f>LOKI!AG24</f>
        <v>0.5</v>
      </c>
      <c r="AE22" s="35">
        <f>LOKI!AH24</f>
        <v>0.5</v>
      </c>
      <c r="AF22" s="35">
        <f>LOKI!AI24</f>
        <v>0.5</v>
      </c>
      <c r="AG22" s="35">
        <f>LOKI!AJ24</f>
        <v>0.5</v>
      </c>
      <c r="AH22" s="35">
        <f>LOKI!AK24</f>
        <v>0.5</v>
      </c>
      <c r="AI22" s="35">
        <f>LOKI!AL24</f>
        <v>0.5</v>
      </c>
      <c r="AJ22" s="35">
        <f>LOKI!AM24</f>
        <v>0.5</v>
      </c>
      <c r="AK22" s="35">
        <f>LOKI!AN24</f>
        <v>0.5</v>
      </c>
      <c r="AL22" s="35">
        <f>LOKI!AO24</f>
        <v>0.5</v>
      </c>
      <c r="AM22" s="35">
        <f>LOKI!AP24</f>
        <v>0.5</v>
      </c>
    </row>
    <row r="23" spans="2:40" x14ac:dyDescent="0.2">
      <c r="B23" s="9"/>
      <c r="C23" s="36"/>
      <c r="D23" s="36"/>
      <c r="E23" s="36"/>
      <c r="F23" s="36"/>
      <c r="G23" s="36"/>
      <c r="H23" s="36"/>
      <c r="I23" s="36"/>
      <c r="J23" s="36"/>
      <c r="K23" s="36"/>
      <c r="L23" s="36"/>
      <c r="M23" s="36"/>
      <c r="N23" s="36"/>
      <c r="O23" s="36"/>
      <c r="P23" s="36"/>
      <c r="Q23" s="36"/>
      <c r="R23" s="36"/>
      <c r="S23" s="36"/>
      <c r="T23" s="36"/>
      <c r="U23" s="36"/>
      <c r="V23" s="36"/>
      <c r="W23" s="36"/>
      <c r="X23" s="32"/>
      <c r="Y23" s="32"/>
      <c r="Z23" s="32"/>
      <c r="AA23" s="32"/>
      <c r="AB23" s="32"/>
      <c r="AC23" s="32"/>
      <c r="AD23" s="32"/>
      <c r="AE23" s="32"/>
      <c r="AF23" s="32"/>
      <c r="AG23" s="32"/>
      <c r="AH23" s="32"/>
      <c r="AI23" s="32"/>
      <c r="AJ23" s="32"/>
      <c r="AK23" s="32"/>
      <c r="AL23" s="32"/>
      <c r="AM23" s="32"/>
    </row>
    <row r="24" spans="2:40" x14ac:dyDescent="0.2">
      <c r="B24" s="9" t="s">
        <v>35</v>
      </c>
      <c r="C24" s="36">
        <f>FREIA!F21</f>
        <v>0</v>
      </c>
      <c r="D24" s="36">
        <f>FREIA!G21</f>
        <v>0</v>
      </c>
      <c r="E24" s="36">
        <f>FREIA!H21</f>
        <v>0</v>
      </c>
      <c r="F24" s="36">
        <f>FREIA!I21</f>
        <v>0</v>
      </c>
      <c r="G24" s="36">
        <f>FREIA!J21</f>
        <v>0</v>
      </c>
      <c r="H24" s="36">
        <f>FREIA!K21</f>
        <v>0</v>
      </c>
      <c r="I24" s="36">
        <f>FREIA!L21</f>
        <v>0</v>
      </c>
      <c r="J24" s="36">
        <f>FREIA!M21</f>
        <v>0</v>
      </c>
      <c r="K24" s="36">
        <f>FREIA!N21</f>
        <v>0</v>
      </c>
      <c r="L24" s="36">
        <f>FREIA!O21</f>
        <v>0</v>
      </c>
      <c r="M24" s="36">
        <f>FREIA!P21</f>
        <v>0</v>
      </c>
      <c r="N24" s="36">
        <f>FREIA!Q21</f>
        <v>0</v>
      </c>
      <c r="O24" s="36">
        <f>FREIA!R21</f>
        <v>0</v>
      </c>
      <c r="P24" s="36">
        <f>FREIA!S21</f>
        <v>0</v>
      </c>
      <c r="Q24" s="36">
        <f>FREIA!T21</f>
        <v>0</v>
      </c>
      <c r="R24" s="36">
        <f>FREIA!U21</f>
        <v>0</v>
      </c>
      <c r="S24" s="33">
        <f>FREIA!V21</f>
        <v>0</v>
      </c>
      <c r="T24" s="33">
        <f>FREIA!W21</f>
        <v>0</v>
      </c>
      <c r="U24" s="33">
        <f>FREIA!X21</f>
        <v>0</v>
      </c>
      <c r="V24" s="33">
        <f>FREIA!Y21</f>
        <v>0</v>
      </c>
      <c r="W24" s="33">
        <f>FREIA!Z21</f>
        <v>0</v>
      </c>
      <c r="X24" s="33">
        <f>FREIA!AA21</f>
        <v>1</v>
      </c>
      <c r="Y24" s="33">
        <f>FREIA!AB21</f>
        <v>1</v>
      </c>
      <c r="Z24" s="33">
        <f>FREIA!AC21</f>
        <v>1.5</v>
      </c>
      <c r="AA24" s="33">
        <f>FREIA!AD21</f>
        <v>2</v>
      </c>
      <c r="AB24" s="34">
        <f>FREIA!AE21</f>
        <v>2.5</v>
      </c>
      <c r="AC24" s="34">
        <f>FREIA!AF21</f>
        <v>2.5</v>
      </c>
      <c r="AD24" s="34">
        <f>FREIA!AG21</f>
        <v>2.5</v>
      </c>
      <c r="AE24" s="34">
        <f>FREIA!AH21</f>
        <v>2.5</v>
      </c>
      <c r="AF24" s="34">
        <f>FREIA!AI21</f>
        <v>1.5</v>
      </c>
      <c r="AG24" s="35">
        <f>FREIA!AJ21</f>
        <v>1.5</v>
      </c>
      <c r="AH24" s="35">
        <f>FREIA!AK21</f>
        <v>1.5</v>
      </c>
      <c r="AI24" s="35">
        <f>FREIA!AL21</f>
        <v>1.5</v>
      </c>
      <c r="AJ24" s="35">
        <f>FREIA!AM21</f>
        <v>0.5</v>
      </c>
      <c r="AK24" s="35">
        <f>FREIA!AN21</f>
        <v>0.5</v>
      </c>
      <c r="AL24" s="35">
        <f>FREIA!AO21</f>
        <v>0.5</v>
      </c>
      <c r="AM24" s="35">
        <f>FREIA!AP21</f>
        <v>0.5</v>
      </c>
    </row>
    <row r="25" spans="2:40" x14ac:dyDescent="0.2">
      <c r="B25" s="9"/>
      <c r="C25" s="36"/>
      <c r="D25" s="36"/>
      <c r="E25" s="36"/>
      <c r="F25" s="36"/>
      <c r="G25" s="36"/>
      <c r="H25" s="36"/>
      <c r="I25" s="36"/>
      <c r="J25" s="36"/>
      <c r="K25" s="36"/>
      <c r="L25" s="36"/>
      <c r="M25" s="36"/>
      <c r="N25" s="36"/>
      <c r="O25" s="36"/>
      <c r="P25" s="36"/>
      <c r="Q25" s="36"/>
      <c r="R25" s="36"/>
      <c r="S25" s="36"/>
      <c r="T25" s="36"/>
      <c r="U25" s="36"/>
      <c r="V25" s="36"/>
      <c r="W25" s="36"/>
      <c r="X25" s="32"/>
      <c r="Y25" s="32"/>
      <c r="Z25" s="32"/>
      <c r="AA25" s="32"/>
      <c r="AB25" s="32"/>
      <c r="AC25" s="32"/>
      <c r="AD25" s="32"/>
      <c r="AE25" s="32"/>
      <c r="AF25" s="32"/>
      <c r="AG25" s="32"/>
      <c r="AH25" s="32"/>
      <c r="AI25" s="32"/>
      <c r="AJ25" s="32"/>
      <c r="AK25" s="32"/>
      <c r="AL25" s="32"/>
      <c r="AM25" s="32"/>
    </row>
    <row r="26" spans="2:40" x14ac:dyDescent="0.2">
      <c r="B26" s="8" t="s">
        <v>5</v>
      </c>
      <c r="C26" s="36"/>
      <c r="D26" s="36"/>
      <c r="E26" s="36"/>
      <c r="F26" s="36"/>
      <c r="G26" s="36"/>
      <c r="H26" s="36"/>
      <c r="I26" s="36"/>
      <c r="J26" s="36"/>
      <c r="K26" s="36"/>
      <c r="L26" s="36"/>
      <c r="M26" s="36"/>
      <c r="N26" s="36"/>
      <c r="O26" s="36"/>
      <c r="P26" s="36"/>
      <c r="Q26" s="36"/>
      <c r="R26" s="36"/>
      <c r="S26" s="36"/>
      <c r="T26" s="36"/>
      <c r="U26" s="36"/>
      <c r="V26" s="36"/>
      <c r="W26" s="36"/>
      <c r="X26" s="32"/>
      <c r="Y26" s="32"/>
      <c r="Z26" s="32"/>
      <c r="AA26" s="32"/>
      <c r="AB26" s="32"/>
      <c r="AC26" s="32"/>
      <c r="AD26" s="32"/>
      <c r="AE26" s="32"/>
      <c r="AF26" s="32"/>
      <c r="AG26" s="32"/>
      <c r="AH26" s="32"/>
      <c r="AI26" s="32"/>
      <c r="AJ26" s="32"/>
      <c r="AK26" s="32"/>
      <c r="AL26" s="32"/>
      <c r="AM26" s="32"/>
    </row>
    <row r="27" spans="2:40" x14ac:dyDescent="0.2">
      <c r="B27" s="9" t="s">
        <v>6</v>
      </c>
      <c r="C27" s="36">
        <f>ODIN!F23</f>
        <v>0</v>
      </c>
      <c r="D27" s="36">
        <f>ODIN!G23</f>
        <v>0</v>
      </c>
      <c r="E27" s="36">
        <f>ODIN!H23</f>
        <v>0</v>
      </c>
      <c r="F27" s="33">
        <f>ODIN!I23</f>
        <v>0.5</v>
      </c>
      <c r="G27" s="33">
        <f>ODIN!J23</f>
        <v>0.5</v>
      </c>
      <c r="H27" s="33">
        <f>ODIN!K23</f>
        <v>0.5</v>
      </c>
      <c r="I27" s="33">
        <f>ODIN!L23</f>
        <v>0.5</v>
      </c>
      <c r="J27" s="37">
        <f>ODIN!M23</f>
        <v>1</v>
      </c>
      <c r="K27" s="37">
        <f>ODIN!N23</f>
        <v>1</v>
      </c>
      <c r="L27" s="37">
        <f>ODIN!O23</f>
        <v>1.5</v>
      </c>
      <c r="M27" s="37">
        <f>ODIN!P23</f>
        <v>2</v>
      </c>
      <c r="N27" s="37">
        <f>ODIN!Q23</f>
        <v>2.5</v>
      </c>
      <c r="O27" s="34">
        <f>ODIN!R23</f>
        <v>2.5</v>
      </c>
      <c r="P27" s="34">
        <f>ODIN!S23</f>
        <v>2.5</v>
      </c>
      <c r="Q27" s="34">
        <f>ODIN!T23</f>
        <v>2.5</v>
      </c>
      <c r="R27" s="34">
        <f>ODIN!U23</f>
        <v>2</v>
      </c>
      <c r="S27" s="34">
        <f>ODIN!V23</f>
        <v>2</v>
      </c>
      <c r="T27" s="35">
        <f>ODIN!W23</f>
        <v>1.5</v>
      </c>
      <c r="U27" s="35">
        <f>ODIN!X23</f>
        <v>1</v>
      </c>
      <c r="V27" s="35">
        <f>ODIN!Y23</f>
        <v>0.5</v>
      </c>
      <c r="W27" s="35">
        <f>ODIN!Z23</f>
        <v>0.5</v>
      </c>
      <c r="X27" s="35">
        <f>ODIN!AA23</f>
        <v>0.5</v>
      </c>
      <c r="Y27" s="35">
        <f>ODIN!AB23</f>
        <v>0.5</v>
      </c>
      <c r="Z27" s="35">
        <f>ODIN!AC23</f>
        <v>0.5</v>
      </c>
      <c r="AA27" s="35">
        <f>ODIN!AD23</f>
        <v>0.5</v>
      </c>
      <c r="AB27" s="35">
        <f>ODIN!AE23</f>
        <v>0.5</v>
      </c>
      <c r="AC27" s="35">
        <f>ODIN!AF23</f>
        <v>0.5</v>
      </c>
      <c r="AD27" s="35">
        <f>ODIN!AG23</f>
        <v>0.5</v>
      </c>
      <c r="AE27" s="35">
        <f>ODIN!AH23</f>
        <v>0.5</v>
      </c>
      <c r="AF27" s="35">
        <f>ODIN!AI23</f>
        <v>0.5</v>
      </c>
      <c r="AG27" s="35">
        <f>ODIN!AJ23</f>
        <v>0.5</v>
      </c>
      <c r="AH27" s="35">
        <f>ODIN!AK23</f>
        <v>0.5</v>
      </c>
      <c r="AI27" s="35">
        <f>ODIN!AL23</f>
        <v>0.5</v>
      </c>
      <c r="AJ27" s="35">
        <f>ODIN!AM23</f>
        <v>0.5</v>
      </c>
      <c r="AK27" s="35">
        <f>ODIN!AN23</f>
        <v>0.5</v>
      </c>
      <c r="AL27" s="35">
        <f>ODIN!AO23</f>
        <v>0.5</v>
      </c>
      <c r="AM27" s="35">
        <f>ODIN!AP23</f>
        <v>0.5</v>
      </c>
    </row>
    <row r="28" spans="2:40" x14ac:dyDescent="0.2">
      <c r="B28" s="9"/>
      <c r="C28" s="36"/>
      <c r="D28" s="36"/>
      <c r="E28" s="36"/>
      <c r="F28" s="36"/>
      <c r="G28" s="36"/>
      <c r="H28" s="36"/>
      <c r="I28" s="36"/>
      <c r="J28" s="36"/>
      <c r="K28" s="36"/>
      <c r="L28" s="36"/>
      <c r="M28" s="36"/>
      <c r="N28" s="36"/>
      <c r="O28" s="36"/>
      <c r="P28" s="36"/>
      <c r="Q28" s="36"/>
      <c r="R28" s="36"/>
      <c r="S28" s="36"/>
      <c r="T28" s="36"/>
      <c r="U28" s="36"/>
      <c r="V28" s="36"/>
      <c r="W28" s="36"/>
      <c r="X28" s="32"/>
      <c r="Y28" s="32"/>
      <c r="Z28" s="32"/>
      <c r="AA28" s="32"/>
      <c r="AB28" s="32"/>
      <c r="AC28" s="32"/>
      <c r="AD28" s="32"/>
      <c r="AE28" s="32"/>
      <c r="AF28" s="32"/>
      <c r="AG28" s="32"/>
      <c r="AH28" s="32"/>
      <c r="AI28" s="32"/>
      <c r="AJ28" s="32"/>
      <c r="AK28" s="32"/>
      <c r="AL28" s="32"/>
      <c r="AM28" s="32"/>
    </row>
    <row r="29" spans="2:40" x14ac:dyDescent="0.2">
      <c r="B29" s="9" t="s">
        <v>36</v>
      </c>
      <c r="C29" s="36">
        <f>DREAM!D19</f>
        <v>0</v>
      </c>
      <c r="D29" s="36">
        <f>DREAM!E19</f>
        <v>0</v>
      </c>
      <c r="E29" s="36">
        <f>DREAM!F19</f>
        <v>0</v>
      </c>
      <c r="F29" s="33">
        <f>DREAM!G19</f>
        <v>0.5</v>
      </c>
      <c r="G29" s="33">
        <f>DREAM!H19</f>
        <v>0.5</v>
      </c>
      <c r="H29" s="33">
        <f>DREAM!I19</f>
        <v>0.5</v>
      </c>
      <c r="I29" s="33">
        <f>DREAM!J19</f>
        <v>0.5</v>
      </c>
      <c r="J29" s="37">
        <f>DREAM!K19</f>
        <v>1</v>
      </c>
      <c r="K29" s="37">
        <f>DREAM!L19</f>
        <v>1</v>
      </c>
      <c r="L29" s="37">
        <f>DREAM!M19</f>
        <v>1.5</v>
      </c>
      <c r="M29" s="37">
        <f>DREAM!N19</f>
        <v>2</v>
      </c>
      <c r="N29" s="37">
        <f>DREAM!O19</f>
        <v>2.5</v>
      </c>
      <c r="O29" s="37">
        <f>DREAM!P19</f>
        <v>2.5</v>
      </c>
      <c r="P29" s="34">
        <f>DREAM!Q19</f>
        <v>2.5</v>
      </c>
      <c r="Q29" s="34">
        <f>DREAM!R19</f>
        <v>2.5</v>
      </c>
      <c r="R29" s="34">
        <f>DREAM!S19</f>
        <v>2</v>
      </c>
      <c r="S29" s="34">
        <f>DREAM!T19</f>
        <v>2</v>
      </c>
      <c r="T29" s="35">
        <f>DREAM!U19</f>
        <v>1.5</v>
      </c>
      <c r="U29" s="35">
        <f>DREAM!V19</f>
        <v>1.5</v>
      </c>
      <c r="V29" s="35">
        <f>DREAM!W19</f>
        <v>0.5</v>
      </c>
      <c r="W29" s="35">
        <f>DREAM!X19</f>
        <v>0.5</v>
      </c>
      <c r="X29" s="35">
        <f>DREAM!Y19</f>
        <v>0.5</v>
      </c>
      <c r="Y29" s="35">
        <f>DREAM!Z19</f>
        <v>0.5</v>
      </c>
      <c r="Z29" s="35">
        <f>DREAM!AA19</f>
        <v>0.5</v>
      </c>
      <c r="AA29" s="35">
        <f>DREAM!AB19</f>
        <v>0.5</v>
      </c>
      <c r="AB29" s="35">
        <f>DREAM!AC19</f>
        <v>0.5</v>
      </c>
      <c r="AC29" s="35">
        <f>DREAM!AD19</f>
        <v>0.5</v>
      </c>
      <c r="AD29" s="35">
        <f>DREAM!AE19</f>
        <v>0.5</v>
      </c>
      <c r="AE29" s="35">
        <f>DREAM!AF19</f>
        <v>0.5</v>
      </c>
      <c r="AF29" s="35">
        <f>DREAM!AG19</f>
        <v>0.5</v>
      </c>
      <c r="AG29" s="35">
        <f>DREAM!AH19</f>
        <v>0.5</v>
      </c>
      <c r="AH29" s="35">
        <f>DREAM!AI19</f>
        <v>0.5</v>
      </c>
      <c r="AI29" s="35">
        <f>DREAM!AJ19</f>
        <v>0.5</v>
      </c>
      <c r="AJ29" s="35">
        <f>DREAM!AK19</f>
        <v>0.5</v>
      </c>
      <c r="AK29" s="35">
        <f>DREAM!AL19</f>
        <v>0.5</v>
      </c>
      <c r="AL29" s="35">
        <f>DREAM!AM19</f>
        <v>0.5</v>
      </c>
      <c r="AM29" s="35">
        <f>DREAM!AN19</f>
        <v>0.5</v>
      </c>
    </row>
    <row r="30" spans="2:40" x14ac:dyDescent="0.2">
      <c r="B30" s="9"/>
      <c r="C30" s="36"/>
      <c r="D30" s="36"/>
      <c r="E30" s="36"/>
      <c r="F30" s="36"/>
      <c r="G30" s="36"/>
      <c r="H30" s="36"/>
      <c r="I30" s="36"/>
      <c r="J30" s="36"/>
      <c r="K30" s="36"/>
      <c r="L30" s="36"/>
      <c r="M30" s="36"/>
      <c r="N30" s="36"/>
      <c r="O30" s="36"/>
      <c r="P30" s="36"/>
      <c r="Q30" s="36"/>
      <c r="R30" s="36"/>
      <c r="S30" s="36"/>
      <c r="T30" s="36"/>
      <c r="U30" s="36"/>
      <c r="V30" s="36"/>
      <c r="W30" s="36"/>
      <c r="X30" s="32"/>
      <c r="Y30" s="32"/>
      <c r="Z30" s="32"/>
      <c r="AA30" s="32"/>
      <c r="AB30" s="32"/>
      <c r="AC30" s="32"/>
      <c r="AD30" s="32"/>
      <c r="AE30" s="32"/>
      <c r="AF30" s="32"/>
      <c r="AG30" s="32"/>
      <c r="AH30" s="32"/>
      <c r="AI30" s="32"/>
      <c r="AJ30" s="32"/>
      <c r="AK30" s="32"/>
      <c r="AL30" s="32"/>
      <c r="AM30" s="32"/>
    </row>
    <row r="31" spans="2:40" x14ac:dyDescent="0.2">
      <c r="B31" s="9" t="s">
        <v>7</v>
      </c>
      <c r="C31" s="36">
        <f>ESTIA!E20</f>
        <v>0</v>
      </c>
      <c r="D31" s="36">
        <f>ESTIA!F20</f>
        <v>0</v>
      </c>
      <c r="E31" s="36">
        <f>ESTIA!G20</f>
        <v>0</v>
      </c>
      <c r="F31" s="33">
        <f>ESTIA!H20</f>
        <v>0.5</v>
      </c>
      <c r="G31" s="33">
        <f>ESTIA!I20</f>
        <v>0.5</v>
      </c>
      <c r="H31" s="33">
        <f>ESTIA!J20</f>
        <v>0.5</v>
      </c>
      <c r="I31" s="33">
        <f>ESTIA!K20</f>
        <v>0.5</v>
      </c>
      <c r="J31" s="37">
        <f>ESTIA!L20</f>
        <v>1</v>
      </c>
      <c r="K31" s="37">
        <f>ESTIA!M20</f>
        <v>1</v>
      </c>
      <c r="L31" s="37">
        <f>ESTIA!N20</f>
        <v>1</v>
      </c>
      <c r="M31" s="37">
        <f>ESTIA!O20</f>
        <v>2</v>
      </c>
      <c r="N31" s="37">
        <f>ESTIA!P20</f>
        <v>2.5</v>
      </c>
      <c r="O31" s="37">
        <f>ESTIA!Q20</f>
        <v>2.5</v>
      </c>
      <c r="P31" s="34">
        <f>ESTIA!R20</f>
        <v>2</v>
      </c>
      <c r="Q31" s="34">
        <f>ESTIA!S20</f>
        <v>2.5</v>
      </c>
      <c r="R31" s="34">
        <f>ESTIA!T20</f>
        <v>2</v>
      </c>
      <c r="S31" s="34">
        <f>ESTIA!U20</f>
        <v>2</v>
      </c>
      <c r="T31" s="38">
        <f>ESTIA!V20</f>
        <v>1.5</v>
      </c>
      <c r="U31" s="38">
        <f>ESTIA!W20</f>
        <v>1</v>
      </c>
      <c r="V31" s="38">
        <f>ESTIA!X20</f>
        <v>0.5</v>
      </c>
      <c r="W31" s="38">
        <f>ESTIA!Y20</f>
        <v>0.5</v>
      </c>
      <c r="X31" s="38">
        <f>ESTIA!Z20</f>
        <v>0.5</v>
      </c>
      <c r="Y31" s="38">
        <f>ESTIA!AA20</f>
        <v>0.5</v>
      </c>
      <c r="Z31" s="38">
        <f>ESTIA!AB20</f>
        <v>0.5</v>
      </c>
      <c r="AA31" s="38">
        <f>ESTIA!AC20</f>
        <v>0.5</v>
      </c>
      <c r="AB31" s="38">
        <f>ESTIA!AD20</f>
        <v>0.5</v>
      </c>
      <c r="AC31" s="38">
        <f>ESTIA!AE20</f>
        <v>0.5</v>
      </c>
      <c r="AD31" s="38">
        <f>ESTIA!AF20</f>
        <v>0.5</v>
      </c>
      <c r="AE31" s="38">
        <f>ESTIA!AG20</f>
        <v>0.5</v>
      </c>
      <c r="AF31" s="38">
        <f>ESTIA!AH20</f>
        <v>0.5</v>
      </c>
      <c r="AG31" s="38">
        <f>ESTIA!AI20</f>
        <v>0.5</v>
      </c>
      <c r="AH31" s="38">
        <f>ESTIA!AJ20</f>
        <v>0.5</v>
      </c>
      <c r="AI31" s="38">
        <f>ESTIA!AK20</f>
        <v>0.5</v>
      </c>
      <c r="AJ31" s="38">
        <f>ESTIA!AL20</f>
        <v>0.5</v>
      </c>
      <c r="AK31" s="38">
        <f>ESTIA!AM20</f>
        <v>0.5</v>
      </c>
      <c r="AL31" s="38">
        <f>ESTIA!AN20</f>
        <v>0.5</v>
      </c>
      <c r="AM31" s="38">
        <f>ESTIA!AO20</f>
        <v>0.5</v>
      </c>
    </row>
    <row r="32" spans="2:40" x14ac:dyDescent="0.2">
      <c r="B32" s="9"/>
      <c r="C32" s="36"/>
      <c r="D32" s="36"/>
      <c r="E32" s="36"/>
      <c r="F32" s="36"/>
      <c r="G32" s="36"/>
      <c r="H32" s="36"/>
      <c r="I32" s="36"/>
      <c r="J32" s="36"/>
      <c r="K32" s="36"/>
      <c r="L32" s="36"/>
      <c r="M32" s="36"/>
      <c r="N32" s="36"/>
      <c r="O32" s="36"/>
      <c r="P32" s="36"/>
      <c r="Q32" s="36"/>
      <c r="R32" s="36"/>
      <c r="S32" s="36"/>
      <c r="T32" s="36"/>
      <c r="U32" s="36"/>
      <c r="V32" s="36"/>
      <c r="W32" s="36"/>
      <c r="X32" s="32"/>
      <c r="Y32" s="32"/>
      <c r="Z32" s="32"/>
      <c r="AA32" s="32"/>
      <c r="AB32" s="32"/>
      <c r="AC32" s="32"/>
      <c r="AD32" s="32"/>
      <c r="AE32" s="32"/>
      <c r="AF32" s="32"/>
      <c r="AG32" s="32"/>
      <c r="AH32" s="32"/>
      <c r="AI32" s="32"/>
      <c r="AJ32" s="32"/>
      <c r="AK32" s="32"/>
      <c r="AL32" s="32"/>
      <c r="AM32" s="32"/>
    </row>
    <row r="33" spans="2:39" x14ac:dyDescent="0.2">
      <c r="B33" s="9" t="s">
        <v>37</v>
      </c>
      <c r="C33" s="36">
        <f>SKADI!F23</f>
        <v>0</v>
      </c>
      <c r="D33" s="36">
        <f>SKADI!G23</f>
        <v>0</v>
      </c>
      <c r="E33" s="36">
        <f>SKADI!H23</f>
        <v>0</v>
      </c>
      <c r="F33" s="36">
        <f>SKADI!I23</f>
        <v>0</v>
      </c>
      <c r="G33" s="36">
        <f>SKADI!J23</f>
        <v>0</v>
      </c>
      <c r="H33" s="36">
        <f>SKADI!K23</f>
        <v>0</v>
      </c>
      <c r="I33" s="36">
        <f>SKADI!L23</f>
        <v>0</v>
      </c>
      <c r="J33" s="36">
        <f>SKADI!M23</f>
        <v>0</v>
      </c>
      <c r="K33" s="36">
        <f>SKADI!N23</f>
        <v>0</v>
      </c>
      <c r="L33" s="36">
        <f>SKADI!O23</f>
        <v>0</v>
      </c>
      <c r="M33" s="36">
        <f>SKADI!P23</f>
        <v>0</v>
      </c>
      <c r="N33" s="36">
        <f>SKADI!Q23</f>
        <v>0</v>
      </c>
      <c r="O33" s="36">
        <f>SKADI!R23</f>
        <v>0</v>
      </c>
      <c r="P33" s="36">
        <f>SKADI!S23</f>
        <v>0</v>
      </c>
      <c r="Q33" s="36">
        <f>SKADI!T23</f>
        <v>0</v>
      </c>
      <c r="R33" s="36">
        <f>SKADI!U23</f>
        <v>0</v>
      </c>
      <c r="S33" s="33">
        <f>SKADI!V23</f>
        <v>0</v>
      </c>
      <c r="T33" s="33">
        <f>SKADI!W23</f>
        <v>0</v>
      </c>
      <c r="U33" s="33">
        <f>SKADI!X23</f>
        <v>0</v>
      </c>
      <c r="V33" s="33">
        <f>SKADI!Y23</f>
        <v>1</v>
      </c>
      <c r="W33" s="33">
        <f>SKADI!Z23</f>
        <v>1</v>
      </c>
      <c r="X33" s="33">
        <f>SKADI!AA23</f>
        <v>1.5</v>
      </c>
      <c r="Y33" s="34">
        <f>SKADI!AB23</f>
        <v>2</v>
      </c>
      <c r="Z33" s="34">
        <f>SKADI!AC23</f>
        <v>2.5</v>
      </c>
      <c r="AA33" s="34">
        <f>SKADI!AD23</f>
        <v>2.5</v>
      </c>
      <c r="AB33" s="34">
        <f>SKADI!AE23</f>
        <v>2</v>
      </c>
      <c r="AC33" s="34">
        <f>SKADI!AF23</f>
        <v>2</v>
      </c>
      <c r="AD33" s="35">
        <f>SKADI!AG23</f>
        <v>1.5</v>
      </c>
      <c r="AE33" s="35">
        <f>SKADI!AH23</f>
        <v>1.5</v>
      </c>
      <c r="AF33" s="35">
        <f>SKADI!AI23</f>
        <v>0.5</v>
      </c>
      <c r="AG33" s="35">
        <f>SKADI!AJ23</f>
        <v>0.5</v>
      </c>
      <c r="AH33" s="35">
        <f>SKADI!AK23</f>
        <v>0.5</v>
      </c>
      <c r="AI33" s="35">
        <f>SKADI!AL23</f>
        <v>0.5</v>
      </c>
      <c r="AJ33" s="35">
        <f>SKADI!AM23</f>
        <v>0.5</v>
      </c>
      <c r="AK33" s="35">
        <f>SKADI!AN23</f>
        <v>0.5</v>
      </c>
      <c r="AL33" s="35">
        <f>SKADI!AO23</f>
        <v>0.5</v>
      </c>
      <c r="AM33" s="35">
        <f>SKADI!AP23</f>
        <v>0.5</v>
      </c>
    </row>
    <row r="34" spans="2:39" x14ac:dyDescent="0.2">
      <c r="B34" s="9"/>
    </row>
    <row r="35" spans="2:39" x14ac:dyDescent="0.2">
      <c r="B35" s="9" t="s">
        <v>38</v>
      </c>
      <c r="C35" s="14">
        <f t="shared" ref="C35:AM35" si="0">SUM(C5:C34)</f>
        <v>0</v>
      </c>
      <c r="D35" s="14">
        <f t="shared" si="0"/>
        <v>0</v>
      </c>
      <c r="E35" s="14">
        <f t="shared" si="0"/>
        <v>0</v>
      </c>
      <c r="F35" s="14">
        <f t="shared" si="0"/>
        <v>4</v>
      </c>
      <c r="G35" s="14">
        <f t="shared" si="0"/>
        <v>4</v>
      </c>
      <c r="H35" s="14">
        <f t="shared" si="0"/>
        <v>4</v>
      </c>
      <c r="I35" s="14">
        <f t="shared" si="0"/>
        <v>6.5</v>
      </c>
      <c r="J35" s="14">
        <f t="shared" si="0"/>
        <v>8</v>
      </c>
      <c r="K35" s="14">
        <f t="shared" si="0"/>
        <v>8</v>
      </c>
      <c r="L35" s="14">
        <f t="shared" si="0"/>
        <v>11.5</v>
      </c>
      <c r="M35" s="14">
        <f t="shared" si="0"/>
        <v>15</v>
      </c>
      <c r="N35" s="14">
        <f t="shared" si="0"/>
        <v>20</v>
      </c>
      <c r="O35" s="14">
        <f t="shared" si="0"/>
        <v>20</v>
      </c>
      <c r="P35" s="14">
        <f t="shared" si="0"/>
        <v>18.5</v>
      </c>
      <c r="Q35" s="14">
        <f t="shared" si="0"/>
        <v>20.5</v>
      </c>
      <c r="R35" s="14">
        <f t="shared" si="0"/>
        <v>16</v>
      </c>
      <c r="S35" s="14">
        <f t="shared" si="0"/>
        <v>16</v>
      </c>
      <c r="T35" s="14">
        <f t="shared" si="0"/>
        <v>15</v>
      </c>
      <c r="U35" s="14">
        <f t="shared" si="0"/>
        <v>11.5</v>
      </c>
      <c r="V35" s="14">
        <f t="shared" si="0"/>
        <v>9.5</v>
      </c>
      <c r="W35" s="14">
        <f t="shared" si="0"/>
        <v>11</v>
      </c>
      <c r="X35" s="14">
        <f t="shared" si="0"/>
        <v>15</v>
      </c>
      <c r="Y35" s="14">
        <f t="shared" si="0"/>
        <v>15.5</v>
      </c>
      <c r="Z35" s="14">
        <f t="shared" si="0"/>
        <v>17</v>
      </c>
      <c r="AA35" s="14">
        <f t="shared" si="0"/>
        <v>18</v>
      </c>
      <c r="AB35" s="14">
        <f t="shared" si="0"/>
        <v>17</v>
      </c>
      <c r="AC35" s="14">
        <f t="shared" si="0"/>
        <v>17</v>
      </c>
      <c r="AD35" s="14">
        <f t="shared" si="0"/>
        <v>15</v>
      </c>
      <c r="AE35" s="14">
        <f t="shared" si="0"/>
        <v>15</v>
      </c>
      <c r="AF35" s="14">
        <f t="shared" si="0"/>
        <v>9.5</v>
      </c>
      <c r="AG35" s="14">
        <f t="shared" si="0"/>
        <v>9.5</v>
      </c>
      <c r="AH35" s="14">
        <f t="shared" si="0"/>
        <v>9</v>
      </c>
      <c r="AI35" s="14">
        <f t="shared" si="0"/>
        <v>9</v>
      </c>
      <c r="AJ35" s="14">
        <f t="shared" si="0"/>
        <v>7</v>
      </c>
      <c r="AK35" s="14">
        <f t="shared" si="0"/>
        <v>7</v>
      </c>
      <c r="AL35" s="14">
        <f t="shared" si="0"/>
        <v>7</v>
      </c>
      <c r="AM35" s="14">
        <f t="shared" si="0"/>
        <v>7</v>
      </c>
    </row>
    <row r="36" spans="2:39" x14ac:dyDescent="0.2">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row>
    <row r="37" spans="2:39" x14ac:dyDescent="0.2">
      <c r="B37" t="s">
        <v>71</v>
      </c>
      <c r="C37" s="39">
        <v>30</v>
      </c>
      <c r="D37" s="39">
        <v>38</v>
      </c>
      <c r="E37" s="39">
        <v>40</v>
      </c>
      <c r="F37" s="39">
        <v>42</v>
      </c>
      <c r="G37" s="39">
        <v>42</v>
      </c>
      <c r="H37" s="39">
        <v>46</v>
      </c>
      <c r="I37" s="39">
        <v>46</v>
      </c>
      <c r="J37" s="39">
        <v>46</v>
      </c>
      <c r="K37" s="39">
        <v>46</v>
      </c>
      <c r="L37" s="39">
        <v>50</v>
      </c>
      <c r="M37" s="39">
        <v>50</v>
      </c>
      <c r="N37" s="39">
        <v>50</v>
      </c>
      <c r="O37" s="39">
        <v>50</v>
      </c>
      <c r="P37" s="39">
        <v>50</v>
      </c>
      <c r="Q37" s="39">
        <v>52</v>
      </c>
      <c r="R37" s="39">
        <v>52</v>
      </c>
      <c r="S37" s="39">
        <v>52</v>
      </c>
      <c r="T37" s="39">
        <v>53</v>
      </c>
      <c r="U37" s="39">
        <v>54</v>
      </c>
      <c r="V37" s="39">
        <v>54</v>
      </c>
      <c r="W37" s="39">
        <v>54</v>
      </c>
      <c r="X37" s="39">
        <v>55</v>
      </c>
      <c r="Y37" s="39">
        <v>55</v>
      </c>
      <c r="Z37" s="39">
        <v>55</v>
      </c>
      <c r="AA37" s="39">
        <v>55</v>
      </c>
      <c r="AB37" s="39">
        <v>56</v>
      </c>
      <c r="AC37" s="39">
        <v>56</v>
      </c>
      <c r="AD37" s="39">
        <v>56</v>
      </c>
      <c r="AE37" s="39">
        <v>56</v>
      </c>
      <c r="AF37" s="39">
        <v>59</v>
      </c>
      <c r="AG37" s="39">
        <v>59</v>
      </c>
      <c r="AH37" s="39">
        <v>59</v>
      </c>
      <c r="AI37" s="39">
        <v>59</v>
      </c>
      <c r="AJ37" s="39">
        <v>59</v>
      </c>
      <c r="AK37" s="39">
        <v>59</v>
      </c>
      <c r="AL37" s="39">
        <v>59</v>
      </c>
      <c r="AM37" s="39">
        <v>59</v>
      </c>
    </row>
    <row r="38" spans="2:39" x14ac:dyDescent="0.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row>
    <row r="39" spans="2:39" x14ac:dyDescent="0.2">
      <c r="B39" t="s">
        <v>72</v>
      </c>
      <c r="C39" s="14">
        <v>17</v>
      </c>
      <c r="D39" s="14">
        <v>23</v>
      </c>
      <c r="E39" s="14">
        <v>24</v>
      </c>
      <c r="F39" s="14">
        <v>24</v>
      </c>
      <c r="G39" s="14">
        <v>24</v>
      </c>
      <c r="H39" s="14">
        <v>26</v>
      </c>
      <c r="I39" s="14">
        <v>26</v>
      </c>
      <c r="J39" s="14">
        <v>26</v>
      </c>
      <c r="K39" s="14">
        <v>26</v>
      </c>
      <c r="L39" s="14">
        <v>26</v>
      </c>
      <c r="M39" s="14">
        <v>26</v>
      </c>
      <c r="N39" s="14">
        <v>26</v>
      </c>
      <c r="O39" s="14">
        <v>26</v>
      </c>
      <c r="P39" s="14">
        <v>26</v>
      </c>
      <c r="Q39" s="14">
        <v>26</v>
      </c>
      <c r="R39" s="14">
        <v>26</v>
      </c>
      <c r="S39" s="14">
        <v>26</v>
      </c>
      <c r="T39" s="14">
        <v>27</v>
      </c>
      <c r="U39" s="14">
        <v>27</v>
      </c>
      <c r="V39" s="14">
        <v>27</v>
      </c>
      <c r="W39" s="14">
        <v>27</v>
      </c>
      <c r="X39" s="14">
        <v>28</v>
      </c>
      <c r="Y39" s="14">
        <v>28</v>
      </c>
      <c r="Z39" s="14">
        <v>28</v>
      </c>
      <c r="AA39" s="14">
        <v>28</v>
      </c>
      <c r="AB39" s="14">
        <v>31</v>
      </c>
      <c r="AC39" s="14">
        <v>31</v>
      </c>
      <c r="AD39" s="14">
        <v>31</v>
      </c>
      <c r="AE39" s="14">
        <v>31</v>
      </c>
      <c r="AF39" s="14">
        <v>34</v>
      </c>
      <c r="AG39" s="14">
        <v>34</v>
      </c>
      <c r="AH39" s="14">
        <v>34</v>
      </c>
      <c r="AI39" s="14">
        <v>34</v>
      </c>
      <c r="AJ39" s="14">
        <v>35</v>
      </c>
      <c r="AK39" s="14">
        <v>35</v>
      </c>
      <c r="AL39" s="14">
        <v>35</v>
      </c>
      <c r="AM39" s="14">
        <v>35</v>
      </c>
    </row>
    <row r="40" spans="2:39" x14ac:dyDescent="0.2">
      <c r="B40" t="s">
        <v>75</v>
      </c>
      <c r="C40">
        <f>'DMSC STAFF Summary '!D10</f>
        <v>0</v>
      </c>
      <c r="D40">
        <f>'DMSC STAFF Summary '!E10</f>
        <v>0</v>
      </c>
      <c r="E40">
        <f>'DMSC STAFF Summary '!F10</f>
        <v>0</v>
      </c>
      <c r="F40">
        <f>'DMSC STAFF Summary '!G10</f>
        <v>2</v>
      </c>
      <c r="G40">
        <f>'DMSC STAFF Summary '!H10</f>
        <v>2</v>
      </c>
      <c r="H40">
        <f>'DMSC STAFF Summary '!I10</f>
        <v>2</v>
      </c>
      <c r="I40">
        <f>'DMSC STAFF Summary '!J10</f>
        <v>2</v>
      </c>
      <c r="J40">
        <f>'DMSC STAFF Summary '!K10</f>
        <v>2</v>
      </c>
      <c r="K40">
        <f>'DMSC STAFF Summary '!L10</f>
        <v>2</v>
      </c>
      <c r="L40">
        <f>'DMSC STAFF Summary '!M10</f>
        <v>4</v>
      </c>
      <c r="M40">
        <f>'DMSC STAFF Summary '!N10</f>
        <v>4</v>
      </c>
      <c r="N40">
        <f>'DMSC STAFF Summary '!O10</f>
        <v>4</v>
      </c>
      <c r="O40">
        <f>'DMSC STAFF Summary '!P10</f>
        <v>4</v>
      </c>
      <c r="P40">
        <f>'DMSC STAFF Summary '!Q10</f>
        <v>4</v>
      </c>
      <c r="Q40">
        <f>'DMSC STAFF Summary '!R10</f>
        <v>6</v>
      </c>
      <c r="R40">
        <f>'DMSC STAFF Summary '!S10</f>
        <v>6</v>
      </c>
      <c r="S40">
        <f>'DMSC STAFF Summary '!T10</f>
        <v>6</v>
      </c>
      <c r="T40">
        <f>'DMSC STAFF Summary '!U10</f>
        <v>6</v>
      </c>
      <c r="U40">
        <f>'DMSC STAFF Summary '!V10</f>
        <v>7</v>
      </c>
      <c r="V40">
        <f>'DMSC STAFF Summary '!W10</f>
        <v>7</v>
      </c>
      <c r="W40">
        <f>'DMSC STAFF Summary '!X10</f>
        <v>7</v>
      </c>
      <c r="X40">
        <f>'DMSC STAFF Summary '!Y10</f>
        <v>7</v>
      </c>
      <c r="Y40">
        <f>'DMSC STAFF Summary '!Z10</f>
        <v>7</v>
      </c>
      <c r="Z40">
        <f>'DMSC STAFF Summary '!AA10</f>
        <v>7</v>
      </c>
      <c r="AA40">
        <f>'DMSC STAFF Summary '!AB10</f>
        <v>7</v>
      </c>
      <c r="AB40">
        <f>'DMSC STAFF Summary '!AC10</f>
        <v>7</v>
      </c>
      <c r="AC40">
        <f>'DMSC STAFF Summary '!AD10</f>
        <v>7</v>
      </c>
      <c r="AD40">
        <f>'DMSC STAFF Summary '!AE10</f>
        <v>7</v>
      </c>
      <c r="AE40">
        <f>'DMSC STAFF Summary '!AF10</f>
        <v>7</v>
      </c>
      <c r="AF40">
        <f>'DMSC STAFF Summary '!AG10</f>
        <v>7</v>
      </c>
      <c r="AG40">
        <f>'DMSC STAFF Summary '!AH10</f>
        <v>7</v>
      </c>
      <c r="AH40">
        <f>'DMSC STAFF Summary '!AI10</f>
        <v>7</v>
      </c>
      <c r="AI40">
        <f>'DMSC STAFF Summary '!AJ10</f>
        <v>7</v>
      </c>
      <c r="AJ40">
        <f>'DMSC STAFF Summary '!AK10</f>
        <v>7</v>
      </c>
      <c r="AK40">
        <f>'DMSC STAFF Summary '!AL10</f>
        <v>7</v>
      </c>
      <c r="AL40">
        <f>'DMSC STAFF Summary '!AM10</f>
        <v>7</v>
      </c>
      <c r="AM40">
        <f>'DMSC STAFF Summary '!AN10</f>
        <v>7</v>
      </c>
    </row>
    <row r="41" spans="2:39" x14ac:dyDescent="0.2">
      <c r="B41" s="12"/>
    </row>
    <row r="42" spans="2:39" ht="34" x14ac:dyDescent="0.2">
      <c r="B42" s="12" t="s">
        <v>73</v>
      </c>
      <c r="C42" s="40">
        <f>C39-C35</f>
        <v>17</v>
      </c>
      <c r="D42" s="40">
        <f t="shared" ref="D42:K42" si="1">D39-D35</f>
        <v>23</v>
      </c>
      <c r="E42" s="40">
        <f t="shared" si="1"/>
        <v>24</v>
      </c>
      <c r="F42" s="40">
        <f t="shared" si="1"/>
        <v>20</v>
      </c>
      <c r="G42" s="40">
        <f t="shared" si="1"/>
        <v>20</v>
      </c>
      <c r="H42" s="40">
        <f t="shared" si="1"/>
        <v>22</v>
      </c>
      <c r="I42" s="40">
        <f t="shared" si="1"/>
        <v>19.5</v>
      </c>
      <c r="J42" s="40">
        <f t="shared" si="1"/>
        <v>18</v>
      </c>
      <c r="K42" s="40">
        <f t="shared" si="1"/>
        <v>18</v>
      </c>
    </row>
    <row r="43" spans="2:39" ht="34" x14ac:dyDescent="0.2">
      <c r="B43" s="12" t="s">
        <v>74</v>
      </c>
      <c r="L43" s="41">
        <f>L39-L35</f>
        <v>14.5</v>
      </c>
      <c r="M43" s="41">
        <f t="shared" ref="M43:AC43" si="2">M39-M35</f>
        <v>11</v>
      </c>
      <c r="N43" s="41">
        <f t="shared" si="2"/>
        <v>6</v>
      </c>
      <c r="O43" s="41">
        <f t="shared" si="2"/>
        <v>6</v>
      </c>
      <c r="P43" s="41">
        <f t="shared" si="2"/>
        <v>7.5</v>
      </c>
      <c r="Q43" s="41">
        <f t="shared" si="2"/>
        <v>5.5</v>
      </c>
      <c r="R43" s="41">
        <f t="shared" si="2"/>
        <v>10</v>
      </c>
      <c r="S43" s="41">
        <f t="shared" si="2"/>
        <v>10</v>
      </c>
      <c r="T43" s="41">
        <f t="shared" si="2"/>
        <v>12</v>
      </c>
      <c r="U43" s="41">
        <f t="shared" si="2"/>
        <v>15.5</v>
      </c>
      <c r="V43" s="41">
        <f t="shared" si="2"/>
        <v>17.5</v>
      </c>
      <c r="W43" s="41">
        <f t="shared" si="2"/>
        <v>16</v>
      </c>
      <c r="X43" s="41">
        <f t="shared" si="2"/>
        <v>13</v>
      </c>
      <c r="Y43" s="41">
        <f t="shared" si="2"/>
        <v>12.5</v>
      </c>
      <c r="Z43" s="41">
        <f t="shared" si="2"/>
        <v>11</v>
      </c>
      <c r="AA43" s="41">
        <f t="shared" si="2"/>
        <v>10</v>
      </c>
      <c r="AB43" s="41">
        <f t="shared" si="2"/>
        <v>14</v>
      </c>
      <c r="AC43" s="41">
        <f t="shared" si="2"/>
        <v>14</v>
      </c>
    </row>
    <row r="44" spans="2:39" ht="34" x14ac:dyDescent="0.2">
      <c r="B44" s="12" t="s">
        <v>76</v>
      </c>
      <c r="C44" s="42">
        <v>0</v>
      </c>
      <c r="D44" s="42">
        <f>'DMSC STAFF Summary '!E10</f>
        <v>0</v>
      </c>
      <c r="E44" s="42">
        <f>'DMSC STAFF Summary '!F10</f>
        <v>0</v>
      </c>
      <c r="F44" s="42">
        <f>'DMSC STAFF Summary '!G10</f>
        <v>2</v>
      </c>
      <c r="G44" s="42">
        <f>'DMSC STAFF Summary '!H10</f>
        <v>2</v>
      </c>
      <c r="H44" s="42">
        <f>'DMSC STAFF Summary '!I10</f>
        <v>2</v>
      </c>
      <c r="I44" s="42">
        <f>'DMSC STAFF Summary '!J10</f>
        <v>2</v>
      </c>
      <c r="J44" s="42">
        <f>'DMSC STAFF Summary '!K10</f>
        <v>2</v>
      </c>
      <c r="K44" s="42">
        <f>'DMSC STAFF Summary '!L10</f>
        <v>2</v>
      </c>
      <c r="L44" s="42">
        <f>'DMSC STAFF Summary '!M10</f>
        <v>4</v>
      </c>
      <c r="M44" s="42">
        <f>'DMSC STAFF Summary '!N10</f>
        <v>4</v>
      </c>
      <c r="N44" s="42">
        <f>'DMSC STAFF Summary '!O10</f>
        <v>4</v>
      </c>
      <c r="O44" s="42">
        <f>'DMSC STAFF Summary '!P10</f>
        <v>4</v>
      </c>
      <c r="P44" s="42">
        <f>'DMSC STAFF Summary '!Q10</f>
        <v>4</v>
      </c>
      <c r="Q44" s="42">
        <f>'DMSC STAFF Summary '!R10</f>
        <v>6</v>
      </c>
      <c r="R44" s="42">
        <f>'DMSC STAFF Summary '!S10</f>
        <v>6</v>
      </c>
      <c r="S44" s="42">
        <f>'DMSC STAFF Summary '!T10</f>
        <v>6</v>
      </c>
      <c r="T44" s="42">
        <f>'DMSC STAFF Summary '!U10</f>
        <v>6</v>
      </c>
      <c r="U44" s="42">
        <f>('DMSC STAFF Summary '!R9+'DMSC STAFF Summary '!S10)-U35</f>
        <v>7.5</v>
      </c>
      <c r="V44" s="42">
        <f>('DMSC STAFF Summary '!S9+'DMSC STAFF Summary '!T10)-V35</f>
        <v>9.5</v>
      </c>
      <c r="W44" s="42">
        <f>('DMSC STAFF Summary '!T9+'DMSC STAFF Summary '!U10)-W35</f>
        <v>8</v>
      </c>
      <c r="X44" s="42">
        <f>('DMSC STAFF Summary '!U9+'DMSC STAFF Summary '!V10)-X35</f>
        <v>6</v>
      </c>
      <c r="Y44" s="42">
        <f>('DMSC STAFF Summary '!V9+'DMSC STAFF Summary '!W10)-Y35</f>
        <v>5.5</v>
      </c>
      <c r="Z44" s="42">
        <f>('DMSC STAFF Summary '!W9+'DMSC STAFF Summary '!X10)-Z35</f>
        <v>4</v>
      </c>
      <c r="AA44" s="42">
        <f>('DMSC STAFF Summary '!X9+'DMSC STAFF Summary '!Y10)-AA35</f>
        <v>3</v>
      </c>
      <c r="AB44" s="42">
        <f>('DMSC STAFF Summary '!Y9+'DMSC STAFF Summary '!Z10)-AB35</f>
        <v>5</v>
      </c>
      <c r="AC44" s="42">
        <f>('DMSC STAFF Summary '!Z9+'DMSC STAFF Summary '!AA10)-AC35</f>
        <v>5</v>
      </c>
      <c r="AD44" s="42">
        <f>('DMSC STAFF Summary '!AA9+'DMSC STAFF Summary '!AB10)-AD35</f>
        <v>7</v>
      </c>
      <c r="AE44" s="42">
        <f>('DMSC STAFF Summary '!AB9+'DMSC STAFF Summary '!AC10)-AE35</f>
        <v>7</v>
      </c>
      <c r="AF44" s="42">
        <f>('DMSC STAFF Summary '!AC9+'DMSC STAFF Summary '!AD10)-AF35</f>
        <v>15.5</v>
      </c>
      <c r="AG44" s="42">
        <f>('DMSC STAFF Summary '!AD9+'DMSC STAFF Summary '!AE10)-AG35</f>
        <v>15.5</v>
      </c>
      <c r="AH44" s="42">
        <f>('DMSC STAFF Summary '!AE9+'DMSC STAFF Summary '!AF10)-AH35</f>
        <v>16</v>
      </c>
      <c r="AI44" s="42">
        <f>('DMSC STAFF Summary '!AF9+'DMSC STAFF Summary '!AG10)-AI35</f>
        <v>16</v>
      </c>
      <c r="AJ44" s="42">
        <f>('DMSC STAFF Summary '!AG9+'DMSC STAFF Summary '!AH10)-AJ35</f>
        <v>20</v>
      </c>
      <c r="AK44" s="42">
        <f>('DMSC STAFF Summary '!AH9+'DMSC STAFF Summary '!AI10)-AK35</f>
        <v>20</v>
      </c>
      <c r="AL44" s="42">
        <f>('DMSC STAFF Summary '!AI9+'DMSC STAFF Summary '!AJ10)-AL35</f>
        <v>20</v>
      </c>
      <c r="AM44" s="42">
        <f>('DMSC STAFF Summary '!AJ9+'DMSC STAFF Summary '!AK10)-AM35</f>
        <v>20</v>
      </c>
    </row>
    <row r="45" spans="2:39" x14ac:dyDescent="0.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row>
    <row r="46" spans="2:39" x14ac:dyDescent="0.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row>
    <row r="47" spans="2:39" x14ac:dyDescent="0.2">
      <c r="B47" s="27" t="s">
        <v>65</v>
      </c>
      <c r="C47" s="28">
        <f t="shared" ref="C47:W47" si="3">C35*0.7</f>
        <v>0</v>
      </c>
      <c r="D47" s="28">
        <f t="shared" si="3"/>
        <v>0</v>
      </c>
      <c r="E47" s="28">
        <f t="shared" si="3"/>
        <v>0</v>
      </c>
      <c r="F47" s="28">
        <f t="shared" si="3"/>
        <v>2.8</v>
      </c>
      <c r="G47" s="28">
        <f t="shared" si="3"/>
        <v>2.8</v>
      </c>
      <c r="H47" s="28">
        <f t="shared" si="3"/>
        <v>2.8</v>
      </c>
      <c r="I47" s="28">
        <f t="shared" si="3"/>
        <v>4.55</v>
      </c>
      <c r="J47" s="28">
        <f t="shared" si="3"/>
        <v>5.6</v>
      </c>
      <c r="K47" s="28">
        <f t="shared" si="3"/>
        <v>5.6</v>
      </c>
      <c r="L47" s="28">
        <f t="shared" si="3"/>
        <v>8.0499999999999989</v>
      </c>
      <c r="M47" s="28">
        <f t="shared" si="3"/>
        <v>10.5</v>
      </c>
      <c r="N47" s="28">
        <f t="shared" si="3"/>
        <v>14</v>
      </c>
      <c r="O47" s="28">
        <f t="shared" si="3"/>
        <v>14</v>
      </c>
      <c r="P47" s="28">
        <f t="shared" si="3"/>
        <v>12.95</v>
      </c>
      <c r="Q47" s="28">
        <f t="shared" si="3"/>
        <v>14.35</v>
      </c>
      <c r="R47" s="28">
        <f t="shared" si="3"/>
        <v>11.2</v>
      </c>
      <c r="S47" s="28">
        <f t="shared" si="3"/>
        <v>11.2</v>
      </c>
      <c r="T47" s="28">
        <f t="shared" si="3"/>
        <v>10.5</v>
      </c>
      <c r="U47" s="28">
        <f t="shared" si="3"/>
        <v>8.0499999999999989</v>
      </c>
      <c r="V47" s="28">
        <f t="shared" si="3"/>
        <v>6.6499999999999995</v>
      </c>
      <c r="W47" s="28">
        <f t="shared" si="3"/>
        <v>7.6999999999999993</v>
      </c>
      <c r="X47" s="28">
        <f t="shared" ref="X47:AM47" si="4">X35*0.7</f>
        <v>10.5</v>
      </c>
      <c r="Y47" s="28">
        <f t="shared" si="4"/>
        <v>10.85</v>
      </c>
      <c r="Z47" s="28">
        <f t="shared" si="4"/>
        <v>11.899999999999999</v>
      </c>
      <c r="AA47" s="28">
        <f t="shared" si="4"/>
        <v>12.6</v>
      </c>
      <c r="AB47" s="28">
        <f t="shared" si="4"/>
        <v>11.899999999999999</v>
      </c>
      <c r="AC47" s="28">
        <f t="shared" si="4"/>
        <v>11.899999999999999</v>
      </c>
      <c r="AD47" s="28">
        <f t="shared" si="4"/>
        <v>10.5</v>
      </c>
      <c r="AE47" s="28">
        <f t="shared" si="4"/>
        <v>10.5</v>
      </c>
      <c r="AF47" s="28">
        <f t="shared" si="4"/>
        <v>6.6499999999999995</v>
      </c>
      <c r="AG47" s="28">
        <f t="shared" si="4"/>
        <v>6.6499999999999995</v>
      </c>
      <c r="AH47" s="28">
        <f t="shared" si="4"/>
        <v>6.3</v>
      </c>
      <c r="AI47" s="28">
        <f t="shared" si="4"/>
        <v>6.3</v>
      </c>
      <c r="AJ47" s="28">
        <f t="shared" si="4"/>
        <v>4.8999999999999995</v>
      </c>
      <c r="AK47" s="28">
        <f t="shared" si="4"/>
        <v>4.8999999999999995</v>
      </c>
      <c r="AL47" s="28">
        <f t="shared" si="4"/>
        <v>4.8999999999999995</v>
      </c>
      <c r="AM47" s="28">
        <f t="shared" si="4"/>
        <v>4.8999999999999995</v>
      </c>
    </row>
  </sheetData>
  <mergeCells count="9">
    <mergeCell ref="X2:AA2"/>
    <mergeCell ref="AB2:AE2"/>
    <mergeCell ref="AF2:AI2"/>
    <mergeCell ref="AJ2:AM2"/>
    <mergeCell ref="D2:G2"/>
    <mergeCell ref="H2:K2"/>
    <mergeCell ref="L2:O2"/>
    <mergeCell ref="P2:S2"/>
    <mergeCell ref="T2:W2"/>
  </mergeCells>
  <pageMargins left="0.7" right="0.7" top="0.75" bottom="0.75" header="0.3" footer="0.3"/>
  <pageSetup paperSize="9" orientation="portrait"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95C70-6782-E84A-811F-86B95722B132}">
  <dimension ref="D7:AO20"/>
  <sheetViews>
    <sheetView workbookViewId="0">
      <selection activeCell="E17" sqref="E17:E20"/>
    </sheetView>
  </sheetViews>
  <sheetFormatPr baseColWidth="10" defaultRowHeight="16" x14ac:dyDescent="0.2"/>
  <cols>
    <col min="4" max="25" width="5.83203125" customWidth="1"/>
  </cols>
  <sheetData>
    <row r="7" spans="4:41" x14ac:dyDescent="0.2">
      <c r="D7" t="s">
        <v>18</v>
      </c>
      <c r="E7">
        <v>2019</v>
      </c>
      <c r="F7" s="52">
        <v>2020</v>
      </c>
      <c r="G7" s="52"/>
      <c r="H7" s="52"/>
      <c r="I7" s="52"/>
      <c r="J7" s="52">
        <v>2021</v>
      </c>
      <c r="K7" s="52"/>
      <c r="L7" s="52"/>
      <c r="M7" s="52"/>
      <c r="N7" s="52">
        <v>2022</v>
      </c>
      <c r="O7" s="52"/>
      <c r="P7" s="52"/>
      <c r="Q7" s="52"/>
      <c r="R7" s="52">
        <v>2023</v>
      </c>
      <c r="S7" s="52"/>
      <c r="T7" s="52"/>
      <c r="U7" s="52"/>
      <c r="V7" s="52">
        <v>2024</v>
      </c>
      <c r="W7" s="52"/>
      <c r="X7" s="52"/>
      <c r="Y7" s="52"/>
      <c r="Z7" s="52">
        <v>2025</v>
      </c>
      <c r="AA7" s="52"/>
      <c r="AB7" s="52"/>
      <c r="AC7" s="52"/>
      <c r="AD7" s="52">
        <v>2026</v>
      </c>
      <c r="AE7" s="52"/>
      <c r="AF7" s="52"/>
      <c r="AG7" s="52"/>
      <c r="AH7" s="52">
        <v>2027</v>
      </c>
      <c r="AI7" s="52"/>
      <c r="AJ7" s="52"/>
      <c r="AK7" s="52"/>
      <c r="AL7" s="52">
        <v>2028</v>
      </c>
      <c r="AM7" s="52"/>
      <c r="AN7" s="52"/>
      <c r="AO7" s="52"/>
    </row>
    <row r="8" spans="4:41" x14ac:dyDescent="0.2">
      <c r="E8" s="1" t="s">
        <v>13</v>
      </c>
      <c r="F8" s="1" t="s">
        <v>10</v>
      </c>
      <c r="G8" s="1" t="s">
        <v>11</v>
      </c>
      <c r="H8" s="1" t="s">
        <v>12</v>
      </c>
      <c r="I8" s="1" t="s">
        <v>13</v>
      </c>
      <c r="J8" s="1" t="s">
        <v>10</v>
      </c>
      <c r="K8" s="1" t="s">
        <v>11</v>
      </c>
      <c r="L8" s="1" t="s">
        <v>12</v>
      </c>
      <c r="M8" s="1" t="s">
        <v>13</v>
      </c>
      <c r="N8" s="1" t="s">
        <v>10</v>
      </c>
      <c r="O8" s="1" t="s">
        <v>11</v>
      </c>
      <c r="P8" s="1" t="s">
        <v>12</v>
      </c>
      <c r="Q8" s="1" t="s">
        <v>13</v>
      </c>
      <c r="R8" s="1" t="s">
        <v>10</v>
      </c>
      <c r="S8" s="1" t="s">
        <v>11</v>
      </c>
      <c r="T8" s="1" t="s">
        <v>12</v>
      </c>
      <c r="U8" s="1" t="s">
        <v>13</v>
      </c>
      <c r="V8" s="1" t="s">
        <v>10</v>
      </c>
      <c r="W8" s="1" t="s">
        <v>11</v>
      </c>
      <c r="X8" s="1" t="s">
        <v>12</v>
      </c>
      <c r="Y8" s="1" t="s">
        <v>13</v>
      </c>
      <c r="Z8" s="31" t="s">
        <v>10</v>
      </c>
      <c r="AA8" s="31" t="s">
        <v>11</v>
      </c>
      <c r="AB8" s="31" t="s">
        <v>12</v>
      </c>
      <c r="AC8" s="31" t="s">
        <v>13</v>
      </c>
      <c r="AD8" s="31" t="s">
        <v>10</v>
      </c>
      <c r="AE8" s="31" t="s">
        <v>11</v>
      </c>
      <c r="AF8" s="31" t="s">
        <v>12</v>
      </c>
      <c r="AG8" s="31" t="s">
        <v>13</v>
      </c>
      <c r="AH8" s="31" t="s">
        <v>10</v>
      </c>
      <c r="AI8" s="31" t="s">
        <v>11</v>
      </c>
      <c r="AJ8" s="31" t="s">
        <v>12</v>
      </c>
      <c r="AK8" s="31" t="s">
        <v>13</v>
      </c>
      <c r="AL8" s="31" t="s">
        <v>10</v>
      </c>
      <c r="AM8" s="31" t="s">
        <v>11</v>
      </c>
      <c r="AN8" s="31" t="s">
        <v>12</v>
      </c>
      <c r="AO8" s="31" t="s">
        <v>13</v>
      </c>
    </row>
    <row r="10" spans="4:41" x14ac:dyDescent="0.2">
      <c r="D10" t="s">
        <v>19</v>
      </c>
      <c r="E10" s="4"/>
      <c r="F10" s="4"/>
      <c r="G10" s="4"/>
      <c r="H10" s="4"/>
      <c r="I10" s="4"/>
      <c r="J10" s="4"/>
      <c r="K10" s="4" t="s">
        <v>14</v>
      </c>
      <c r="L10" s="4">
        <v>0.5</v>
      </c>
      <c r="M10" s="4">
        <v>0.5</v>
      </c>
      <c r="N10" s="4">
        <v>0.5</v>
      </c>
      <c r="O10" s="4">
        <v>0.5</v>
      </c>
      <c r="P10" s="2">
        <v>0.5</v>
      </c>
      <c r="Q10" s="2">
        <v>0.5</v>
      </c>
      <c r="R10" s="2">
        <v>0.5</v>
      </c>
      <c r="S10" s="2">
        <v>0.5</v>
      </c>
      <c r="T10" s="2"/>
      <c r="U10" s="2"/>
      <c r="V10" s="5"/>
      <c r="W10" s="5"/>
      <c r="X10" s="5"/>
      <c r="Y10" s="5"/>
    </row>
    <row r="11" spans="4:41" x14ac:dyDescent="0.2">
      <c r="D11" t="s">
        <v>21</v>
      </c>
      <c r="E11" s="4"/>
      <c r="F11" s="4"/>
      <c r="G11" s="4"/>
      <c r="H11" s="4"/>
      <c r="I11" s="4"/>
      <c r="J11" s="4"/>
      <c r="K11" s="4"/>
      <c r="L11" s="4"/>
      <c r="M11" s="4"/>
      <c r="N11" s="4"/>
      <c r="O11" s="4"/>
      <c r="P11" s="2">
        <v>0.5</v>
      </c>
      <c r="Q11" s="2">
        <v>0.5</v>
      </c>
      <c r="R11" s="2">
        <v>0.5</v>
      </c>
      <c r="S11" s="2">
        <v>0.5</v>
      </c>
      <c r="T11" s="2">
        <v>0.5</v>
      </c>
      <c r="U11" s="2">
        <v>0.5</v>
      </c>
      <c r="V11" s="5"/>
      <c r="W11" s="5"/>
      <c r="X11" s="5"/>
      <c r="Y11" s="5"/>
    </row>
    <row r="12" spans="4:41" x14ac:dyDescent="0.2">
      <c r="D12" t="s">
        <v>20</v>
      </c>
      <c r="E12" s="4"/>
      <c r="F12" s="4"/>
      <c r="G12" s="4"/>
      <c r="H12" s="4">
        <v>0.5</v>
      </c>
      <c r="I12" s="4">
        <v>0.5</v>
      </c>
      <c r="J12" s="4">
        <v>0.5</v>
      </c>
      <c r="K12" s="4">
        <v>0.5</v>
      </c>
      <c r="L12" s="4">
        <v>0.5</v>
      </c>
      <c r="M12" s="4">
        <v>0.5</v>
      </c>
      <c r="N12" s="4">
        <v>0.5</v>
      </c>
      <c r="O12" s="4">
        <v>0.5</v>
      </c>
      <c r="P12" s="2">
        <v>0.5</v>
      </c>
      <c r="Q12" s="2">
        <v>0.5</v>
      </c>
      <c r="R12" s="2">
        <v>0.5</v>
      </c>
      <c r="S12" s="2">
        <v>0.5</v>
      </c>
      <c r="T12" s="2">
        <v>0.5</v>
      </c>
      <c r="U12" s="2">
        <v>0.5</v>
      </c>
      <c r="V12" s="5">
        <v>0.5</v>
      </c>
      <c r="W12" s="5">
        <v>0.5</v>
      </c>
      <c r="X12" s="5">
        <v>0.5</v>
      </c>
      <c r="Y12" s="5">
        <v>0.5</v>
      </c>
      <c r="Z12" s="5">
        <v>0.5</v>
      </c>
      <c r="AA12" s="5">
        <v>0.5</v>
      </c>
      <c r="AB12" s="5">
        <v>0.5</v>
      </c>
      <c r="AC12" s="5">
        <v>0.5</v>
      </c>
      <c r="AD12" s="5">
        <v>0.5</v>
      </c>
      <c r="AE12" s="5">
        <v>0.5</v>
      </c>
      <c r="AF12" s="5">
        <v>0.5</v>
      </c>
      <c r="AG12" s="5">
        <v>0.5</v>
      </c>
      <c r="AH12" s="5">
        <v>0.5</v>
      </c>
      <c r="AI12" s="5">
        <v>0.5</v>
      </c>
      <c r="AJ12" s="5">
        <v>0.5</v>
      </c>
      <c r="AK12" s="5">
        <v>0.5</v>
      </c>
      <c r="AL12" s="5">
        <v>0.5</v>
      </c>
      <c r="AM12" s="5">
        <v>0.5</v>
      </c>
      <c r="AN12" s="5">
        <v>0.5</v>
      </c>
      <c r="AO12" s="5">
        <v>0.5</v>
      </c>
    </row>
    <row r="13" spans="4:41" x14ac:dyDescent="0.2">
      <c r="D13" t="s">
        <v>22</v>
      </c>
      <c r="E13" s="4"/>
      <c r="F13" s="4"/>
      <c r="G13" s="4"/>
      <c r="H13" s="4"/>
      <c r="I13" s="4"/>
      <c r="J13" s="4"/>
      <c r="K13" s="4"/>
      <c r="L13" s="4"/>
      <c r="M13" s="4"/>
      <c r="N13" s="4"/>
      <c r="O13" s="4">
        <v>0.5</v>
      </c>
      <c r="P13" s="2">
        <v>0.5</v>
      </c>
      <c r="Q13" s="2">
        <v>0.5</v>
      </c>
      <c r="R13" s="2">
        <v>0.5</v>
      </c>
      <c r="S13" s="2">
        <v>0.5</v>
      </c>
      <c r="T13" s="2">
        <v>0.5</v>
      </c>
      <c r="U13" s="2">
        <v>0.5</v>
      </c>
      <c r="V13" s="5">
        <v>0.5</v>
      </c>
      <c r="W13" s="5">
        <v>0.5</v>
      </c>
      <c r="X13" s="5" t="s">
        <v>14</v>
      </c>
      <c r="Y13" s="5" t="s">
        <v>14</v>
      </c>
    </row>
    <row r="14" spans="4:41" x14ac:dyDescent="0.2">
      <c r="D14" t="s">
        <v>23</v>
      </c>
      <c r="E14" s="4"/>
      <c r="F14" s="4"/>
      <c r="G14" s="4"/>
      <c r="H14" s="4"/>
      <c r="I14" s="4"/>
      <c r="J14" s="4"/>
      <c r="K14" s="4"/>
      <c r="L14" s="4"/>
      <c r="M14" s="4"/>
      <c r="N14" s="4"/>
      <c r="O14" s="4"/>
      <c r="P14" s="2"/>
      <c r="Q14" s="2"/>
      <c r="R14" s="2"/>
      <c r="S14" s="2">
        <v>0.5</v>
      </c>
      <c r="T14" s="2">
        <v>0.5</v>
      </c>
      <c r="U14" s="2">
        <v>0.5</v>
      </c>
      <c r="V14" s="5">
        <v>0.5</v>
      </c>
      <c r="W14" s="5"/>
      <c r="X14" s="5"/>
      <c r="Y14" s="5"/>
    </row>
    <row r="15" spans="4:41" x14ac:dyDescent="0.2">
      <c r="D15" t="s">
        <v>16</v>
      </c>
      <c r="E15" s="4"/>
      <c r="F15" s="4"/>
      <c r="G15" s="4"/>
      <c r="H15" s="4"/>
      <c r="I15" s="4"/>
      <c r="J15" s="4"/>
      <c r="K15" s="4"/>
      <c r="L15" s="4"/>
      <c r="M15" s="4"/>
      <c r="N15" s="4"/>
      <c r="O15" s="4">
        <v>0.5</v>
      </c>
      <c r="P15" s="2">
        <v>0.5</v>
      </c>
      <c r="Q15" s="2">
        <v>0.5</v>
      </c>
      <c r="R15" s="2" t="s">
        <v>14</v>
      </c>
      <c r="S15" s="2" t="s">
        <v>14</v>
      </c>
      <c r="T15" s="2"/>
      <c r="U15" s="2"/>
      <c r="V15" s="5"/>
      <c r="W15" s="5"/>
      <c r="X15" s="5"/>
      <c r="Y15" s="5"/>
    </row>
    <row r="16" spans="4:41" x14ac:dyDescent="0.2">
      <c r="E16" s="4"/>
      <c r="F16" s="4"/>
      <c r="G16" s="4"/>
      <c r="H16" s="4"/>
      <c r="I16" s="4"/>
      <c r="J16" s="4"/>
      <c r="K16" s="4"/>
      <c r="L16" s="4"/>
      <c r="M16" s="4"/>
      <c r="N16" s="4"/>
      <c r="O16" s="4"/>
      <c r="P16" s="2"/>
      <c r="Q16" s="2"/>
      <c r="R16" s="2"/>
      <c r="S16" s="2"/>
      <c r="T16" s="2"/>
      <c r="U16" s="2"/>
      <c r="V16" s="5"/>
      <c r="W16" s="5"/>
      <c r="X16" s="5"/>
      <c r="Y16" s="5"/>
    </row>
    <row r="17" spans="4:41" x14ac:dyDescent="0.2">
      <c r="D17" t="s">
        <v>27</v>
      </c>
      <c r="E17">
        <f>SUM(E10:E11)</f>
        <v>0</v>
      </c>
      <c r="F17">
        <f t="shared" ref="F17:Y17" si="0">SUM(F10:F11)</f>
        <v>0</v>
      </c>
      <c r="G17">
        <f t="shared" si="0"/>
        <v>0</v>
      </c>
      <c r="H17">
        <f t="shared" si="0"/>
        <v>0</v>
      </c>
      <c r="I17">
        <f t="shared" si="0"/>
        <v>0</v>
      </c>
      <c r="J17">
        <f t="shared" si="0"/>
        <v>0</v>
      </c>
      <c r="K17">
        <f t="shared" si="0"/>
        <v>0</v>
      </c>
      <c r="L17">
        <f t="shared" si="0"/>
        <v>0.5</v>
      </c>
      <c r="M17">
        <f t="shared" si="0"/>
        <v>0.5</v>
      </c>
      <c r="N17">
        <f t="shared" si="0"/>
        <v>0.5</v>
      </c>
      <c r="O17">
        <f t="shared" si="0"/>
        <v>0.5</v>
      </c>
      <c r="P17">
        <f t="shared" si="0"/>
        <v>1</v>
      </c>
      <c r="Q17">
        <f t="shared" si="0"/>
        <v>1</v>
      </c>
      <c r="R17">
        <f t="shared" si="0"/>
        <v>1</v>
      </c>
      <c r="S17">
        <f t="shared" si="0"/>
        <v>1</v>
      </c>
      <c r="T17">
        <f t="shared" si="0"/>
        <v>0.5</v>
      </c>
      <c r="U17">
        <f t="shared" si="0"/>
        <v>0.5</v>
      </c>
      <c r="V17">
        <f t="shared" si="0"/>
        <v>0</v>
      </c>
      <c r="W17">
        <f t="shared" si="0"/>
        <v>0</v>
      </c>
      <c r="X17">
        <f t="shared" si="0"/>
        <v>0</v>
      </c>
      <c r="Y17">
        <f t="shared" si="0"/>
        <v>0</v>
      </c>
      <c r="Z17">
        <f t="shared" ref="Z17:AO17" si="1">SUM(Z10:Z11)</f>
        <v>0</v>
      </c>
      <c r="AA17">
        <f t="shared" si="1"/>
        <v>0</v>
      </c>
      <c r="AB17">
        <f t="shared" si="1"/>
        <v>0</v>
      </c>
      <c r="AC17">
        <f t="shared" si="1"/>
        <v>0</v>
      </c>
      <c r="AD17">
        <f t="shared" si="1"/>
        <v>0</v>
      </c>
      <c r="AE17">
        <f t="shared" si="1"/>
        <v>0</v>
      </c>
      <c r="AF17">
        <f t="shared" si="1"/>
        <v>0</v>
      </c>
      <c r="AG17">
        <f t="shared" si="1"/>
        <v>0</v>
      </c>
      <c r="AH17">
        <f t="shared" si="1"/>
        <v>0</v>
      </c>
      <c r="AI17">
        <f t="shared" si="1"/>
        <v>0</v>
      </c>
      <c r="AJ17">
        <f t="shared" si="1"/>
        <v>0</v>
      </c>
      <c r="AK17">
        <f t="shared" si="1"/>
        <v>0</v>
      </c>
      <c r="AL17">
        <f t="shared" si="1"/>
        <v>0</v>
      </c>
      <c r="AM17">
        <f t="shared" si="1"/>
        <v>0</v>
      </c>
      <c r="AN17">
        <f t="shared" si="1"/>
        <v>0</v>
      </c>
      <c r="AO17">
        <f t="shared" si="1"/>
        <v>0</v>
      </c>
    </row>
    <row r="18" spans="4:41" x14ac:dyDescent="0.2">
      <c r="D18" t="s">
        <v>28</v>
      </c>
      <c r="E18">
        <f>SUM(E12:E14)</f>
        <v>0</v>
      </c>
      <c r="F18">
        <f t="shared" ref="F18:Y18" si="2">SUM(F12:F14)</f>
        <v>0</v>
      </c>
      <c r="G18">
        <f t="shared" si="2"/>
        <v>0</v>
      </c>
      <c r="H18">
        <f t="shared" si="2"/>
        <v>0.5</v>
      </c>
      <c r="I18">
        <f t="shared" si="2"/>
        <v>0.5</v>
      </c>
      <c r="J18">
        <f t="shared" si="2"/>
        <v>0.5</v>
      </c>
      <c r="K18">
        <f t="shared" si="2"/>
        <v>0.5</v>
      </c>
      <c r="L18">
        <f t="shared" si="2"/>
        <v>0.5</v>
      </c>
      <c r="M18">
        <f t="shared" si="2"/>
        <v>0.5</v>
      </c>
      <c r="N18">
        <f t="shared" si="2"/>
        <v>0.5</v>
      </c>
      <c r="O18">
        <f t="shared" si="2"/>
        <v>1</v>
      </c>
      <c r="P18">
        <f t="shared" si="2"/>
        <v>1</v>
      </c>
      <c r="Q18">
        <f t="shared" si="2"/>
        <v>1</v>
      </c>
      <c r="R18">
        <f t="shared" si="2"/>
        <v>1</v>
      </c>
      <c r="S18">
        <f t="shared" si="2"/>
        <v>1.5</v>
      </c>
      <c r="T18">
        <f t="shared" si="2"/>
        <v>1.5</v>
      </c>
      <c r="U18">
        <f t="shared" si="2"/>
        <v>1.5</v>
      </c>
      <c r="V18">
        <f t="shared" si="2"/>
        <v>1.5</v>
      </c>
      <c r="W18">
        <f t="shared" si="2"/>
        <v>1</v>
      </c>
      <c r="X18">
        <f t="shared" si="2"/>
        <v>0.5</v>
      </c>
      <c r="Y18">
        <f t="shared" si="2"/>
        <v>0.5</v>
      </c>
      <c r="Z18">
        <f t="shared" ref="Z18:AO18" si="3">SUM(Z12:Z14)</f>
        <v>0.5</v>
      </c>
      <c r="AA18">
        <f t="shared" si="3"/>
        <v>0.5</v>
      </c>
      <c r="AB18">
        <f t="shared" si="3"/>
        <v>0.5</v>
      </c>
      <c r="AC18">
        <f t="shared" si="3"/>
        <v>0.5</v>
      </c>
      <c r="AD18">
        <f t="shared" si="3"/>
        <v>0.5</v>
      </c>
      <c r="AE18">
        <f t="shared" si="3"/>
        <v>0.5</v>
      </c>
      <c r="AF18">
        <f t="shared" si="3"/>
        <v>0.5</v>
      </c>
      <c r="AG18">
        <f t="shared" si="3"/>
        <v>0.5</v>
      </c>
      <c r="AH18">
        <f t="shared" si="3"/>
        <v>0.5</v>
      </c>
      <c r="AI18">
        <f t="shared" si="3"/>
        <v>0.5</v>
      </c>
      <c r="AJ18">
        <f t="shared" si="3"/>
        <v>0.5</v>
      </c>
      <c r="AK18">
        <f t="shared" si="3"/>
        <v>0.5</v>
      </c>
      <c r="AL18">
        <f t="shared" si="3"/>
        <v>0.5</v>
      </c>
      <c r="AM18">
        <f t="shared" si="3"/>
        <v>0.5</v>
      </c>
      <c r="AN18">
        <f t="shared" si="3"/>
        <v>0.5</v>
      </c>
      <c r="AO18">
        <f t="shared" si="3"/>
        <v>0.5</v>
      </c>
    </row>
    <row r="19" spans="4:41" x14ac:dyDescent="0.2">
      <c r="D19" t="s">
        <v>29</v>
      </c>
      <c r="E19">
        <f>SUM(E15)</f>
        <v>0</v>
      </c>
      <c r="F19">
        <f t="shared" ref="F19:Y19" si="4">SUM(F15)</f>
        <v>0</v>
      </c>
      <c r="G19">
        <f t="shared" si="4"/>
        <v>0</v>
      </c>
      <c r="H19">
        <f t="shared" si="4"/>
        <v>0</v>
      </c>
      <c r="I19">
        <f t="shared" si="4"/>
        <v>0</v>
      </c>
      <c r="J19">
        <f t="shared" si="4"/>
        <v>0</v>
      </c>
      <c r="K19">
        <f t="shared" si="4"/>
        <v>0</v>
      </c>
      <c r="L19">
        <f t="shared" si="4"/>
        <v>0</v>
      </c>
      <c r="M19">
        <f t="shared" si="4"/>
        <v>0</v>
      </c>
      <c r="N19">
        <f t="shared" si="4"/>
        <v>0</v>
      </c>
      <c r="O19">
        <f t="shared" si="4"/>
        <v>0.5</v>
      </c>
      <c r="P19">
        <f t="shared" si="4"/>
        <v>0.5</v>
      </c>
      <c r="Q19">
        <f t="shared" si="4"/>
        <v>0.5</v>
      </c>
      <c r="R19">
        <f t="shared" si="4"/>
        <v>0</v>
      </c>
      <c r="S19">
        <f t="shared" si="4"/>
        <v>0</v>
      </c>
      <c r="T19">
        <f t="shared" si="4"/>
        <v>0</v>
      </c>
      <c r="U19">
        <f t="shared" si="4"/>
        <v>0</v>
      </c>
      <c r="V19">
        <f t="shared" si="4"/>
        <v>0</v>
      </c>
      <c r="W19">
        <f t="shared" si="4"/>
        <v>0</v>
      </c>
      <c r="X19">
        <f t="shared" si="4"/>
        <v>0</v>
      </c>
      <c r="Y19">
        <f t="shared" si="4"/>
        <v>0</v>
      </c>
      <c r="Z19">
        <f t="shared" ref="Z19:AO19" si="5">SUM(Z15)</f>
        <v>0</v>
      </c>
      <c r="AA19">
        <f t="shared" si="5"/>
        <v>0</v>
      </c>
      <c r="AB19">
        <f t="shared" si="5"/>
        <v>0</v>
      </c>
      <c r="AC19">
        <f t="shared" si="5"/>
        <v>0</v>
      </c>
      <c r="AD19">
        <f t="shared" si="5"/>
        <v>0</v>
      </c>
      <c r="AE19">
        <f t="shared" si="5"/>
        <v>0</v>
      </c>
      <c r="AF19">
        <f t="shared" si="5"/>
        <v>0</v>
      </c>
      <c r="AG19">
        <f t="shared" si="5"/>
        <v>0</v>
      </c>
      <c r="AH19">
        <f t="shared" si="5"/>
        <v>0</v>
      </c>
      <c r="AI19">
        <f t="shared" si="5"/>
        <v>0</v>
      </c>
      <c r="AJ19">
        <f t="shared" si="5"/>
        <v>0</v>
      </c>
      <c r="AK19">
        <f t="shared" si="5"/>
        <v>0</v>
      </c>
      <c r="AL19">
        <f t="shared" si="5"/>
        <v>0</v>
      </c>
      <c r="AM19">
        <f t="shared" si="5"/>
        <v>0</v>
      </c>
      <c r="AN19">
        <f t="shared" si="5"/>
        <v>0</v>
      </c>
      <c r="AO19">
        <f t="shared" si="5"/>
        <v>0</v>
      </c>
    </row>
    <row r="20" spans="4:41" x14ac:dyDescent="0.2">
      <c r="D20" t="s">
        <v>24</v>
      </c>
      <c r="E20">
        <f>SUM(E17:E19)</f>
        <v>0</v>
      </c>
      <c r="F20">
        <f t="shared" ref="F20:Y20" si="6">SUM(F17:F19)</f>
        <v>0</v>
      </c>
      <c r="G20">
        <f t="shared" si="6"/>
        <v>0</v>
      </c>
      <c r="H20">
        <f t="shared" si="6"/>
        <v>0.5</v>
      </c>
      <c r="I20">
        <f t="shared" si="6"/>
        <v>0.5</v>
      </c>
      <c r="J20">
        <f t="shared" si="6"/>
        <v>0.5</v>
      </c>
      <c r="K20">
        <f t="shared" si="6"/>
        <v>0.5</v>
      </c>
      <c r="L20">
        <f t="shared" si="6"/>
        <v>1</v>
      </c>
      <c r="M20">
        <f t="shared" si="6"/>
        <v>1</v>
      </c>
      <c r="N20">
        <f t="shared" si="6"/>
        <v>1</v>
      </c>
      <c r="O20">
        <f t="shared" si="6"/>
        <v>2</v>
      </c>
      <c r="P20">
        <f t="shared" si="6"/>
        <v>2.5</v>
      </c>
      <c r="Q20">
        <f t="shared" si="6"/>
        <v>2.5</v>
      </c>
      <c r="R20">
        <f t="shared" si="6"/>
        <v>2</v>
      </c>
      <c r="S20">
        <f t="shared" si="6"/>
        <v>2.5</v>
      </c>
      <c r="T20">
        <f t="shared" si="6"/>
        <v>2</v>
      </c>
      <c r="U20">
        <f t="shared" si="6"/>
        <v>2</v>
      </c>
      <c r="V20">
        <f t="shared" si="6"/>
        <v>1.5</v>
      </c>
      <c r="W20">
        <f t="shared" si="6"/>
        <v>1</v>
      </c>
      <c r="X20">
        <f t="shared" si="6"/>
        <v>0.5</v>
      </c>
      <c r="Y20">
        <f t="shared" si="6"/>
        <v>0.5</v>
      </c>
      <c r="Z20">
        <f t="shared" ref="Z20:AO20" si="7">SUM(Z17:Z19)</f>
        <v>0.5</v>
      </c>
      <c r="AA20">
        <f t="shared" si="7"/>
        <v>0.5</v>
      </c>
      <c r="AB20">
        <f t="shared" si="7"/>
        <v>0.5</v>
      </c>
      <c r="AC20">
        <f t="shared" si="7"/>
        <v>0.5</v>
      </c>
      <c r="AD20">
        <f t="shared" si="7"/>
        <v>0.5</v>
      </c>
      <c r="AE20">
        <f t="shared" si="7"/>
        <v>0.5</v>
      </c>
      <c r="AF20">
        <f t="shared" si="7"/>
        <v>0.5</v>
      </c>
      <c r="AG20">
        <f t="shared" si="7"/>
        <v>0.5</v>
      </c>
      <c r="AH20">
        <f t="shared" si="7"/>
        <v>0.5</v>
      </c>
      <c r="AI20">
        <f t="shared" si="7"/>
        <v>0.5</v>
      </c>
      <c r="AJ20">
        <f t="shared" si="7"/>
        <v>0.5</v>
      </c>
      <c r="AK20">
        <f t="shared" si="7"/>
        <v>0.5</v>
      </c>
      <c r="AL20">
        <f t="shared" si="7"/>
        <v>0.5</v>
      </c>
      <c r="AM20">
        <f t="shared" si="7"/>
        <v>0.5</v>
      </c>
      <c r="AN20">
        <f t="shared" si="7"/>
        <v>0.5</v>
      </c>
      <c r="AO20">
        <f t="shared" si="7"/>
        <v>0.5</v>
      </c>
    </row>
  </sheetData>
  <mergeCells count="9">
    <mergeCell ref="Z7:AC7"/>
    <mergeCell ref="AD7:AG7"/>
    <mergeCell ref="AH7:AK7"/>
    <mergeCell ref="AL7:AO7"/>
    <mergeCell ref="F7:I7"/>
    <mergeCell ref="J7:M7"/>
    <mergeCell ref="N7:Q7"/>
    <mergeCell ref="R7:U7"/>
    <mergeCell ref="V7:Y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10A74-1890-2B45-9042-6E57FD0DB1B0}">
  <dimension ref="C5:AV18"/>
  <sheetViews>
    <sheetView workbookViewId="0">
      <selection activeCell="D15" sqref="D15:D18"/>
    </sheetView>
  </sheetViews>
  <sheetFormatPr baseColWidth="10" defaultRowHeight="16" x14ac:dyDescent="0.2"/>
  <cols>
    <col min="3" max="24" width="5.83203125" customWidth="1"/>
  </cols>
  <sheetData>
    <row r="5" spans="3:48" x14ac:dyDescent="0.2">
      <c r="C5" t="s">
        <v>18</v>
      </c>
      <c r="D5">
        <v>2019</v>
      </c>
      <c r="E5" s="52">
        <v>2020</v>
      </c>
      <c r="F5" s="52"/>
      <c r="G5" s="52"/>
      <c r="H5" s="52"/>
      <c r="I5" s="52">
        <v>2021</v>
      </c>
      <c r="J5" s="52"/>
      <c r="K5" s="52"/>
      <c r="L5" s="52"/>
      <c r="M5" s="52">
        <v>2022</v>
      </c>
      <c r="N5" s="52"/>
      <c r="O5" s="52"/>
      <c r="P5" s="52"/>
      <c r="Q5" s="52">
        <v>2023</v>
      </c>
      <c r="R5" s="52"/>
      <c r="S5" s="52"/>
      <c r="T5" s="52"/>
      <c r="U5" s="52">
        <v>2024</v>
      </c>
      <c r="V5" s="52"/>
      <c r="W5" s="52"/>
      <c r="X5" s="52"/>
      <c r="Y5" s="52">
        <v>2025</v>
      </c>
      <c r="Z5" s="52"/>
      <c r="AA5" s="52"/>
      <c r="AB5" s="52"/>
      <c r="AC5" s="52">
        <v>2026</v>
      </c>
      <c r="AD5" s="52"/>
      <c r="AE5" s="52"/>
      <c r="AF5" s="52"/>
      <c r="AG5" s="52">
        <v>2027</v>
      </c>
      <c r="AH5" s="52"/>
      <c r="AI5" s="52"/>
      <c r="AJ5" s="52"/>
      <c r="AK5" s="52">
        <v>2028</v>
      </c>
      <c r="AL5" s="52"/>
      <c r="AM5" s="52"/>
      <c r="AN5" s="52"/>
    </row>
    <row r="6" spans="3:48" x14ac:dyDescent="0.2">
      <c r="D6" s="1" t="s">
        <v>13</v>
      </c>
      <c r="E6" s="1" t="s">
        <v>10</v>
      </c>
      <c r="F6" s="1" t="s">
        <v>11</v>
      </c>
      <c r="G6" s="1" t="s">
        <v>12</v>
      </c>
      <c r="H6" s="1" t="s">
        <v>13</v>
      </c>
      <c r="I6" s="1" t="s">
        <v>10</v>
      </c>
      <c r="J6" s="1" t="s">
        <v>11</v>
      </c>
      <c r="K6" s="1" t="s">
        <v>12</v>
      </c>
      <c r="L6" s="1" t="s">
        <v>13</v>
      </c>
      <c r="M6" s="1" t="s">
        <v>10</v>
      </c>
      <c r="N6" s="1" t="s">
        <v>11</v>
      </c>
      <c r="O6" s="1" t="s">
        <v>12</v>
      </c>
      <c r="P6" s="1" t="s">
        <v>13</v>
      </c>
      <c r="Q6" s="1" t="s">
        <v>10</v>
      </c>
      <c r="R6" s="1" t="s">
        <v>11</v>
      </c>
      <c r="S6" s="1" t="s">
        <v>12</v>
      </c>
      <c r="T6" s="1" t="s">
        <v>13</v>
      </c>
      <c r="U6" s="1" t="s">
        <v>10</v>
      </c>
      <c r="V6" s="1" t="s">
        <v>11</v>
      </c>
      <c r="W6" s="1" t="s">
        <v>12</v>
      </c>
      <c r="X6" s="1" t="s">
        <v>13</v>
      </c>
      <c r="Y6" s="31" t="s">
        <v>10</v>
      </c>
      <c r="Z6" s="31" t="s">
        <v>11</v>
      </c>
      <c r="AA6" s="31" t="s">
        <v>12</v>
      </c>
      <c r="AB6" s="31" t="s">
        <v>13</v>
      </c>
      <c r="AC6" s="31" t="s">
        <v>10</v>
      </c>
      <c r="AD6" s="31" t="s">
        <v>11</v>
      </c>
      <c r="AE6" s="31" t="s">
        <v>12</v>
      </c>
      <c r="AF6" s="31" t="s">
        <v>13</v>
      </c>
      <c r="AG6" s="31" t="s">
        <v>10</v>
      </c>
      <c r="AH6" s="31" t="s">
        <v>11</v>
      </c>
      <c r="AI6" s="31" t="s">
        <v>12</v>
      </c>
      <c r="AJ6" s="31" t="s">
        <v>13</v>
      </c>
      <c r="AK6" s="31" t="s">
        <v>10</v>
      </c>
      <c r="AL6" s="31" t="s">
        <v>11</v>
      </c>
      <c r="AM6" s="31" t="s">
        <v>12</v>
      </c>
      <c r="AN6" s="31" t="s">
        <v>13</v>
      </c>
    </row>
    <row r="8" spans="3:48" x14ac:dyDescent="0.2">
      <c r="C8" t="s">
        <v>19</v>
      </c>
      <c r="D8" s="4"/>
      <c r="E8" s="4"/>
      <c r="F8" s="4"/>
      <c r="G8" s="4"/>
      <c r="H8" s="4"/>
      <c r="I8" s="4"/>
      <c r="J8" s="4"/>
      <c r="K8" s="4"/>
      <c r="L8" s="4"/>
      <c r="M8" s="4"/>
      <c r="N8" s="4"/>
      <c r="O8" s="4"/>
      <c r="P8" s="4"/>
      <c r="Q8" s="4"/>
      <c r="R8" s="4"/>
      <c r="S8" s="4"/>
      <c r="T8" s="4"/>
      <c r="U8" s="23">
        <v>0.5</v>
      </c>
      <c r="V8" s="23">
        <v>0.5</v>
      </c>
      <c r="W8" s="23">
        <v>0.5</v>
      </c>
      <c r="X8" s="23">
        <v>0.5</v>
      </c>
      <c r="Y8" s="24">
        <v>0.5</v>
      </c>
      <c r="Z8" s="24">
        <v>0.5</v>
      </c>
      <c r="AA8" s="24">
        <v>0.5</v>
      </c>
      <c r="AB8" s="24">
        <v>0.5</v>
      </c>
      <c r="AC8" s="24"/>
      <c r="AD8" s="24"/>
      <c r="AE8" s="25"/>
      <c r="AF8" s="25"/>
      <c r="AG8" s="25"/>
      <c r="AH8" s="25"/>
    </row>
    <row r="9" spans="3:48" x14ac:dyDescent="0.2">
      <c r="C9" t="s">
        <v>21</v>
      </c>
      <c r="D9" s="4"/>
      <c r="E9" s="4"/>
      <c r="F9" s="4"/>
      <c r="G9" s="4"/>
      <c r="H9" s="4"/>
      <c r="I9" s="4"/>
      <c r="J9" s="4"/>
      <c r="K9" s="4"/>
      <c r="L9" s="4"/>
      <c r="M9" s="4"/>
      <c r="N9" s="4"/>
      <c r="O9" s="4"/>
      <c r="P9" s="4"/>
      <c r="Q9" s="4"/>
      <c r="R9" s="4"/>
      <c r="S9" s="4"/>
      <c r="T9" s="4"/>
      <c r="U9" s="23"/>
      <c r="V9" s="23"/>
      <c r="W9" s="23"/>
      <c r="X9" s="23"/>
      <c r="Y9" s="24">
        <v>0.5</v>
      </c>
      <c r="Z9" s="24">
        <v>0.5</v>
      </c>
      <c r="AA9" s="24">
        <v>0.5</v>
      </c>
      <c r="AB9" s="24">
        <v>0.5</v>
      </c>
      <c r="AC9" s="24">
        <v>0.5</v>
      </c>
      <c r="AD9" s="24">
        <v>0.5</v>
      </c>
      <c r="AE9" s="25"/>
      <c r="AF9" s="25"/>
      <c r="AG9" s="25"/>
      <c r="AH9" s="25"/>
    </row>
    <row r="10" spans="3:48" x14ac:dyDescent="0.2">
      <c r="C10" t="s">
        <v>20</v>
      </c>
      <c r="D10" s="4"/>
      <c r="E10" s="4"/>
      <c r="F10" s="4"/>
      <c r="G10" s="4"/>
      <c r="H10" s="4"/>
      <c r="I10" s="4"/>
      <c r="J10" s="4"/>
      <c r="K10" s="4"/>
      <c r="L10" s="4"/>
      <c r="M10" s="4"/>
      <c r="N10" s="4"/>
      <c r="O10" s="4"/>
      <c r="P10" s="4"/>
      <c r="Q10" s="4"/>
      <c r="R10" s="4"/>
      <c r="S10" s="4"/>
      <c r="T10" s="4"/>
      <c r="U10" s="23">
        <v>0.5</v>
      </c>
      <c r="V10" s="23">
        <v>0.5</v>
      </c>
      <c r="W10" s="23">
        <v>0.5</v>
      </c>
      <c r="X10" s="23">
        <v>0.5</v>
      </c>
      <c r="Y10" s="24">
        <v>0.5</v>
      </c>
      <c r="Z10" s="24">
        <v>0.5</v>
      </c>
      <c r="AA10" s="24">
        <v>0.5</v>
      </c>
      <c r="AB10" s="24">
        <v>0.5</v>
      </c>
      <c r="AC10" s="24">
        <v>0.5</v>
      </c>
      <c r="AD10" s="24">
        <v>0.5</v>
      </c>
      <c r="AE10" s="25">
        <v>0.5</v>
      </c>
      <c r="AF10" s="25">
        <v>0.5</v>
      </c>
      <c r="AG10" s="25">
        <v>0.5</v>
      </c>
      <c r="AH10" s="25">
        <v>0.5</v>
      </c>
      <c r="AI10" s="25">
        <v>0.5</v>
      </c>
      <c r="AJ10" s="25">
        <v>0.5</v>
      </c>
      <c r="AK10" s="25">
        <v>0.5</v>
      </c>
      <c r="AL10" s="25">
        <v>0.5</v>
      </c>
      <c r="AM10" s="25">
        <v>0.5</v>
      </c>
      <c r="AN10" s="25">
        <v>0.5</v>
      </c>
    </row>
    <row r="11" spans="3:48" x14ac:dyDescent="0.2">
      <c r="C11" t="s">
        <v>22</v>
      </c>
      <c r="D11" s="4"/>
      <c r="E11" s="4"/>
      <c r="F11" s="4"/>
      <c r="G11" s="4"/>
      <c r="H11" s="4"/>
      <c r="I11" s="4"/>
      <c r="J11" s="4"/>
      <c r="K11" s="4"/>
      <c r="L11" s="4"/>
      <c r="M11" s="4"/>
      <c r="N11" s="4"/>
      <c r="O11" s="4"/>
      <c r="P11" s="4"/>
      <c r="Q11" s="4"/>
      <c r="R11" s="4"/>
      <c r="S11" s="4"/>
      <c r="T11" s="4"/>
      <c r="U11" s="23"/>
      <c r="V11" s="23"/>
      <c r="W11" s="23"/>
      <c r="X11" s="23">
        <v>0.5</v>
      </c>
      <c r="Y11" s="24">
        <v>0.5</v>
      </c>
      <c r="Z11" s="24">
        <v>0.5</v>
      </c>
      <c r="AA11" s="24">
        <v>0.5</v>
      </c>
      <c r="AB11" s="24">
        <v>0.5</v>
      </c>
      <c r="AC11" s="24">
        <v>0.5</v>
      </c>
      <c r="AD11" s="24">
        <v>0.5</v>
      </c>
      <c r="AE11" s="25">
        <v>0.5</v>
      </c>
      <c r="AF11" s="25">
        <v>0.5</v>
      </c>
      <c r="AG11" s="25" t="s">
        <v>14</v>
      </c>
      <c r="AH11" s="25" t="s">
        <v>14</v>
      </c>
    </row>
    <row r="12" spans="3:48" x14ac:dyDescent="0.2">
      <c r="C12" t="s">
        <v>23</v>
      </c>
      <c r="D12" s="4"/>
      <c r="E12" s="4"/>
      <c r="F12" s="4"/>
      <c r="G12" s="4"/>
      <c r="H12" s="4"/>
      <c r="I12" s="4"/>
      <c r="J12" s="4"/>
      <c r="K12" s="4"/>
      <c r="L12" s="4"/>
      <c r="M12" s="4"/>
      <c r="N12" s="4"/>
      <c r="O12" s="4"/>
      <c r="P12" s="4"/>
      <c r="Q12" s="4"/>
      <c r="R12" s="4"/>
      <c r="S12" s="4"/>
      <c r="T12" s="4"/>
      <c r="U12" s="23"/>
      <c r="V12" s="23"/>
      <c r="W12" s="23"/>
      <c r="X12" s="23"/>
      <c r="Y12" s="24"/>
      <c r="Z12" s="24"/>
      <c r="AA12" s="24"/>
      <c r="AB12" s="24">
        <v>0.5</v>
      </c>
      <c r="AC12" s="24">
        <v>0.5</v>
      </c>
      <c r="AD12" s="24">
        <v>0.5</v>
      </c>
      <c r="AE12" s="25">
        <v>0.5</v>
      </c>
      <c r="AF12" s="25">
        <v>0.5</v>
      </c>
      <c r="AG12" s="25"/>
      <c r="AH12" s="25"/>
    </row>
    <row r="13" spans="3:48" x14ac:dyDescent="0.2">
      <c r="C13" t="s">
        <v>16</v>
      </c>
      <c r="D13" s="4"/>
      <c r="E13" s="4"/>
      <c r="F13" s="4"/>
      <c r="G13" s="4"/>
      <c r="H13" s="4"/>
      <c r="I13" s="4"/>
      <c r="J13" s="4"/>
      <c r="K13" s="4"/>
      <c r="L13" s="4"/>
      <c r="M13" s="4"/>
      <c r="N13" s="4"/>
      <c r="O13" s="4"/>
      <c r="P13" s="4"/>
      <c r="Q13" s="4"/>
      <c r="R13" s="4"/>
      <c r="S13" s="4"/>
      <c r="T13" s="4"/>
      <c r="U13" s="23"/>
      <c r="V13" s="23"/>
      <c r="W13" s="23">
        <v>0.5</v>
      </c>
      <c r="X13" s="23">
        <v>0.5</v>
      </c>
      <c r="Y13" s="24">
        <v>0.5</v>
      </c>
      <c r="Z13" s="24">
        <v>0.5</v>
      </c>
      <c r="AA13" s="24">
        <v>0.5</v>
      </c>
      <c r="AB13" s="24">
        <v>0</v>
      </c>
      <c r="AC13" s="24"/>
      <c r="AD13" s="24"/>
      <c r="AE13" s="25"/>
      <c r="AF13" s="25"/>
      <c r="AG13" s="25"/>
      <c r="AH13" s="25"/>
    </row>
    <row r="14" spans="3:48" x14ac:dyDescent="0.2">
      <c r="D14" s="4"/>
      <c r="E14" s="4"/>
      <c r="F14" s="4"/>
      <c r="G14" s="4"/>
      <c r="H14" s="4"/>
      <c r="I14" s="4"/>
      <c r="J14" s="4"/>
      <c r="K14" s="4"/>
      <c r="L14" s="4"/>
      <c r="M14" s="4"/>
      <c r="N14" s="4"/>
      <c r="O14" s="4"/>
      <c r="P14" s="4"/>
      <c r="Q14" s="4"/>
      <c r="R14" s="4"/>
      <c r="S14" s="4"/>
      <c r="T14" s="4"/>
      <c r="U14" s="4"/>
      <c r="V14" s="4"/>
      <c r="W14" s="4"/>
      <c r="X14" s="4"/>
    </row>
    <row r="15" spans="3:48" x14ac:dyDescent="0.2">
      <c r="C15" t="s">
        <v>27</v>
      </c>
      <c r="D15">
        <f>SUM(D8:D9)</f>
        <v>0</v>
      </c>
      <c r="E15">
        <f t="shared" ref="E15:AV15" si="0">SUM(E8:E9)</f>
        <v>0</v>
      </c>
      <c r="F15">
        <f t="shared" si="0"/>
        <v>0</v>
      </c>
      <c r="G15">
        <f t="shared" si="0"/>
        <v>0</v>
      </c>
      <c r="H15">
        <f t="shared" si="0"/>
        <v>0</v>
      </c>
      <c r="I15">
        <f t="shared" si="0"/>
        <v>0</v>
      </c>
      <c r="J15">
        <f t="shared" si="0"/>
        <v>0</v>
      </c>
      <c r="K15">
        <f t="shared" si="0"/>
        <v>0</v>
      </c>
      <c r="L15">
        <f t="shared" si="0"/>
        <v>0</v>
      </c>
      <c r="M15">
        <f t="shared" si="0"/>
        <v>0</v>
      </c>
      <c r="N15">
        <f t="shared" si="0"/>
        <v>0</v>
      </c>
      <c r="O15">
        <f t="shared" si="0"/>
        <v>0</v>
      </c>
      <c r="P15">
        <f t="shared" si="0"/>
        <v>0</v>
      </c>
      <c r="Q15">
        <f t="shared" si="0"/>
        <v>0</v>
      </c>
      <c r="R15">
        <f t="shared" si="0"/>
        <v>0</v>
      </c>
      <c r="S15">
        <f t="shared" si="0"/>
        <v>0</v>
      </c>
      <c r="T15">
        <f t="shared" si="0"/>
        <v>0</v>
      </c>
      <c r="U15">
        <f t="shared" si="0"/>
        <v>0.5</v>
      </c>
      <c r="V15">
        <f t="shared" si="0"/>
        <v>0.5</v>
      </c>
      <c r="W15">
        <f t="shared" si="0"/>
        <v>0.5</v>
      </c>
      <c r="X15">
        <f t="shared" si="0"/>
        <v>0.5</v>
      </c>
      <c r="Y15">
        <f t="shared" si="0"/>
        <v>1</v>
      </c>
      <c r="Z15">
        <f t="shared" si="0"/>
        <v>1</v>
      </c>
      <c r="AA15">
        <f t="shared" si="0"/>
        <v>1</v>
      </c>
      <c r="AB15">
        <f t="shared" si="0"/>
        <v>1</v>
      </c>
      <c r="AC15">
        <f t="shared" si="0"/>
        <v>0.5</v>
      </c>
      <c r="AD15">
        <f t="shared" si="0"/>
        <v>0.5</v>
      </c>
      <c r="AE15">
        <f t="shared" si="0"/>
        <v>0</v>
      </c>
      <c r="AF15">
        <f t="shared" si="0"/>
        <v>0</v>
      </c>
      <c r="AG15">
        <f t="shared" si="0"/>
        <v>0</v>
      </c>
      <c r="AH15">
        <f t="shared" si="0"/>
        <v>0</v>
      </c>
      <c r="AI15">
        <f t="shared" si="0"/>
        <v>0</v>
      </c>
      <c r="AJ15">
        <f t="shared" si="0"/>
        <v>0</v>
      </c>
      <c r="AK15">
        <f t="shared" si="0"/>
        <v>0</v>
      </c>
      <c r="AL15">
        <f t="shared" si="0"/>
        <v>0</v>
      </c>
      <c r="AM15">
        <f t="shared" si="0"/>
        <v>0</v>
      </c>
      <c r="AN15">
        <f t="shared" si="0"/>
        <v>0</v>
      </c>
      <c r="AO15">
        <f t="shared" si="0"/>
        <v>0</v>
      </c>
      <c r="AP15">
        <f t="shared" si="0"/>
        <v>0</v>
      </c>
      <c r="AQ15">
        <f t="shared" si="0"/>
        <v>0</v>
      </c>
      <c r="AR15">
        <f t="shared" si="0"/>
        <v>0</v>
      </c>
      <c r="AS15">
        <f t="shared" si="0"/>
        <v>0</v>
      </c>
      <c r="AT15">
        <f t="shared" si="0"/>
        <v>0</v>
      </c>
      <c r="AU15">
        <f t="shared" si="0"/>
        <v>0</v>
      </c>
      <c r="AV15">
        <f t="shared" si="0"/>
        <v>0</v>
      </c>
    </row>
    <row r="16" spans="3:48" x14ac:dyDescent="0.2">
      <c r="C16" t="s">
        <v>28</v>
      </c>
      <c r="D16">
        <f>SUM(D10:D12)</f>
        <v>0</v>
      </c>
      <c r="E16">
        <f t="shared" ref="E16:AV16" si="1">SUM(E10:E12)</f>
        <v>0</v>
      </c>
      <c r="F16">
        <f t="shared" si="1"/>
        <v>0</v>
      </c>
      <c r="G16">
        <f t="shared" si="1"/>
        <v>0</v>
      </c>
      <c r="H16">
        <f t="shared" si="1"/>
        <v>0</v>
      </c>
      <c r="I16">
        <f t="shared" si="1"/>
        <v>0</v>
      </c>
      <c r="J16">
        <f t="shared" si="1"/>
        <v>0</v>
      </c>
      <c r="K16">
        <f t="shared" si="1"/>
        <v>0</v>
      </c>
      <c r="L16">
        <f t="shared" si="1"/>
        <v>0</v>
      </c>
      <c r="M16">
        <f t="shared" si="1"/>
        <v>0</v>
      </c>
      <c r="N16">
        <f t="shared" si="1"/>
        <v>0</v>
      </c>
      <c r="O16">
        <f t="shared" si="1"/>
        <v>0</v>
      </c>
      <c r="P16">
        <f t="shared" si="1"/>
        <v>0</v>
      </c>
      <c r="Q16">
        <f t="shared" si="1"/>
        <v>0</v>
      </c>
      <c r="R16">
        <f t="shared" si="1"/>
        <v>0</v>
      </c>
      <c r="S16">
        <f t="shared" si="1"/>
        <v>0</v>
      </c>
      <c r="T16">
        <f t="shared" si="1"/>
        <v>0</v>
      </c>
      <c r="U16">
        <f t="shared" si="1"/>
        <v>0.5</v>
      </c>
      <c r="V16">
        <f t="shared" si="1"/>
        <v>0.5</v>
      </c>
      <c r="W16">
        <f t="shared" si="1"/>
        <v>0.5</v>
      </c>
      <c r="X16">
        <f t="shared" si="1"/>
        <v>1</v>
      </c>
      <c r="Y16">
        <f t="shared" si="1"/>
        <v>1</v>
      </c>
      <c r="Z16">
        <f t="shared" si="1"/>
        <v>1</v>
      </c>
      <c r="AA16">
        <f t="shared" si="1"/>
        <v>1</v>
      </c>
      <c r="AB16">
        <f t="shared" si="1"/>
        <v>1.5</v>
      </c>
      <c r="AC16">
        <f t="shared" si="1"/>
        <v>1.5</v>
      </c>
      <c r="AD16">
        <f t="shared" si="1"/>
        <v>1.5</v>
      </c>
      <c r="AE16">
        <f t="shared" si="1"/>
        <v>1.5</v>
      </c>
      <c r="AF16">
        <f t="shared" si="1"/>
        <v>1.5</v>
      </c>
      <c r="AG16">
        <f t="shared" si="1"/>
        <v>0.5</v>
      </c>
      <c r="AH16">
        <f t="shared" si="1"/>
        <v>0.5</v>
      </c>
      <c r="AI16">
        <f t="shared" si="1"/>
        <v>0.5</v>
      </c>
      <c r="AJ16">
        <f t="shared" si="1"/>
        <v>0.5</v>
      </c>
      <c r="AK16">
        <f t="shared" si="1"/>
        <v>0.5</v>
      </c>
      <c r="AL16">
        <f t="shared" si="1"/>
        <v>0.5</v>
      </c>
      <c r="AM16">
        <f t="shared" si="1"/>
        <v>0.5</v>
      </c>
      <c r="AN16">
        <f t="shared" si="1"/>
        <v>0.5</v>
      </c>
      <c r="AO16">
        <f t="shared" si="1"/>
        <v>0</v>
      </c>
      <c r="AP16">
        <f t="shared" si="1"/>
        <v>0</v>
      </c>
      <c r="AQ16">
        <f t="shared" si="1"/>
        <v>0</v>
      </c>
      <c r="AR16">
        <f t="shared" si="1"/>
        <v>0</v>
      </c>
      <c r="AS16">
        <f t="shared" si="1"/>
        <v>0</v>
      </c>
      <c r="AT16">
        <f t="shared" si="1"/>
        <v>0</v>
      </c>
      <c r="AU16">
        <f t="shared" si="1"/>
        <v>0</v>
      </c>
      <c r="AV16">
        <f t="shared" si="1"/>
        <v>0</v>
      </c>
    </row>
    <row r="17" spans="3:48" x14ac:dyDescent="0.2">
      <c r="C17" t="s">
        <v>29</v>
      </c>
      <c r="D17">
        <f>SUM(D13)</f>
        <v>0</v>
      </c>
      <c r="E17">
        <f t="shared" ref="E17:AV17" si="2">SUM(E13)</f>
        <v>0</v>
      </c>
      <c r="F17">
        <f t="shared" si="2"/>
        <v>0</v>
      </c>
      <c r="G17">
        <f t="shared" si="2"/>
        <v>0</v>
      </c>
      <c r="H17">
        <f t="shared" si="2"/>
        <v>0</v>
      </c>
      <c r="I17">
        <f t="shared" si="2"/>
        <v>0</v>
      </c>
      <c r="J17">
        <f t="shared" si="2"/>
        <v>0</v>
      </c>
      <c r="K17">
        <f t="shared" si="2"/>
        <v>0</v>
      </c>
      <c r="L17">
        <f t="shared" si="2"/>
        <v>0</v>
      </c>
      <c r="M17">
        <f t="shared" si="2"/>
        <v>0</v>
      </c>
      <c r="N17">
        <f t="shared" si="2"/>
        <v>0</v>
      </c>
      <c r="O17">
        <f t="shared" si="2"/>
        <v>0</v>
      </c>
      <c r="P17">
        <f t="shared" si="2"/>
        <v>0</v>
      </c>
      <c r="Q17">
        <f t="shared" si="2"/>
        <v>0</v>
      </c>
      <c r="R17">
        <f t="shared" si="2"/>
        <v>0</v>
      </c>
      <c r="S17">
        <f t="shared" si="2"/>
        <v>0</v>
      </c>
      <c r="T17">
        <f t="shared" si="2"/>
        <v>0</v>
      </c>
      <c r="U17">
        <f t="shared" si="2"/>
        <v>0</v>
      </c>
      <c r="V17">
        <f t="shared" si="2"/>
        <v>0</v>
      </c>
      <c r="W17">
        <f t="shared" si="2"/>
        <v>0.5</v>
      </c>
      <c r="X17">
        <f t="shared" si="2"/>
        <v>0.5</v>
      </c>
      <c r="Y17">
        <f t="shared" si="2"/>
        <v>0.5</v>
      </c>
      <c r="Z17">
        <f t="shared" si="2"/>
        <v>0.5</v>
      </c>
      <c r="AA17">
        <f t="shared" si="2"/>
        <v>0.5</v>
      </c>
      <c r="AB17">
        <f t="shared" si="2"/>
        <v>0</v>
      </c>
      <c r="AC17">
        <f t="shared" si="2"/>
        <v>0</v>
      </c>
      <c r="AD17">
        <f t="shared" si="2"/>
        <v>0</v>
      </c>
      <c r="AE17">
        <f t="shared" si="2"/>
        <v>0</v>
      </c>
      <c r="AF17">
        <f t="shared" si="2"/>
        <v>0</v>
      </c>
      <c r="AG17">
        <f t="shared" si="2"/>
        <v>0</v>
      </c>
      <c r="AH17">
        <f t="shared" si="2"/>
        <v>0</v>
      </c>
      <c r="AI17">
        <f t="shared" si="2"/>
        <v>0</v>
      </c>
      <c r="AJ17">
        <f t="shared" si="2"/>
        <v>0</v>
      </c>
      <c r="AK17">
        <f t="shared" si="2"/>
        <v>0</v>
      </c>
      <c r="AL17">
        <f t="shared" si="2"/>
        <v>0</v>
      </c>
      <c r="AM17">
        <f t="shared" si="2"/>
        <v>0</v>
      </c>
      <c r="AN17">
        <f t="shared" si="2"/>
        <v>0</v>
      </c>
      <c r="AO17">
        <f t="shared" si="2"/>
        <v>0</v>
      </c>
      <c r="AP17">
        <f t="shared" si="2"/>
        <v>0</v>
      </c>
      <c r="AQ17">
        <f t="shared" si="2"/>
        <v>0</v>
      </c>
      <c r="AR17">
        <f t="shared" si="2"/>
        <v>0</v>
      </c>
      <c r="AS17">
        <f t="shared" si="2"/>
        <v>0</v>
      </c>
      <c r="AT17">
        <f t="shared" si="2"/>
        <v>0</v>
      </c>
      <c r="AU17">
        <f t="shared" si="2"/>
        <v>0</v>
      </c>
      <c r="AV17">
        <f t="shared" si="2"/>
        <v>0</v>
      </c>
    </row>
    <row r="18" spans="3:48" x14ac:dyDescent="0.2">
      <c r="C18" t="s">
        <v>24</v>
      </c>
      <c r="D18">
        <f>SUM(D15:D17)</f>
        <v>0</v>
      </c>
      <c r="E18">
        <f t="shared" ref="E18:AV18" si="3">SUM(E15:E17)</f>
        <v>0</v>
      </c>
      <c r="F18">
        <f t="shared" si="3"/>
        <v>0</v>
      </c>
      <c r="G18">
        <f t="shared" si="3"/>
        <v>0</v>
      </c>
      <c r="H18">
        <f t="shared" si="3"/>
        <v>0</v>
      </c>
      <c r="I18">
        <f t="shared" si="3"/>
        <v>0</v>
      </c>
      <c r="J18">
        <f t="shared" si="3"/>
        <v>0</v>
      </c>
      <c r="K18">
        <f t="shared" si="3"/>
        <v>0</v>
      </c>
      <c r="L18">
        <f t="shared" si="3"/>
        <v>0</v>
      </c>
      <c r="M18">
        <f t="shared" si="3"/>
        <v>0</v>
      </c>
      <c r="N18">
        <f t="shared" si="3"/>
        <v>0</v>
      </c>
      <c r="O18">
        <f t="shared" si="3"/>
        <v>0</v>
      </c>
      <c r="P18">
        <f t="shared" si="3"/>
        <v>0</v>
      </c>
      <c r="Q18">
        <f t="shared" si="3"/>
        <v>0</v>
      </c>
      <c r="R18">
        <f t="shared" si="3"/>
        <v>0</v>
      </c>
      <c r="S18">
        <f t="shared" si="3"/>
        <v>0</v>
      </c>
      <c r="T18">
        <f t="shared" si="3"/>
        <v>0</v>
      </c>
      <c r="U18">
        <f t="shared" si="3"/>
        <v>1</v>
      </c>
      <c r="V18">
        <f t="shared" si="3"/>
        <v>1</v>
      </c>
      <c r="W18">
        <f t="shared" si="3"/>
        <v>1.5</v>
      </c>
      <c r="X18">
        <f t="shared" si="3"/>
        <v>2</v>
      </c>
      <c r="Y18">
        <f t="shared" si="3"/>
        <v>2.5</v>
      </c>
      <c r="Z18">
        <f t="shared" si="3"/>
        <v>2.5</v>
      </c>
      <c r="AA18">
        <f t="shared" si="3"/>
        <v>2.5</v>
      </c>
      <c r="AB18">
        <f t="shared" si="3"/>
        <v>2.5</v>
      </c>
      <c r="AC18">
        <f t="shared" si="3"/>
        <v>2</v>
      </c>
      <c r="AD18">
        <f t="shared" si="3"/>
        <v>2</v>
      </c>
      <c r="AE18">
        <f t="shared" si="3"/>
        <v>1.5</v>
      </c>
      <c r="AF18">
        <f t="shared" si="3"/>
        <v>1.5</v>
      </c>
      <c r="AG18">
        <f t="shared" si="3"/>
        <v>0.5</v>
      </c>
      <c r="AH18">
        <f t="shared" si="3"/>
        <v>0.5</v>
      </c>
      <c r="AI18">
        <f t="shared" si="3"/>
        <v>0.5</v>
      </c>
      <c r="AJ18">
        <f t="shared" si="3"/>
        <v>0.5</v>
      </c>
      <c r="AK18">
        <f t="shared" si="3"/>
        <v>0.5</v>
      </c>
      <c r="AL18">
        <f t="shared" si="3"/>
        <v>0.5</v>
      </c>
      <c r="AM18">
        <f t="shared" si="3"/>
        <v>0.5</v>
      </c>
      <c r="AN18">
        <f t="shared" si="3"/>
        <v>0.5</v>
      </c>
      <c r="AO18">
        <f t="shared" si="3"/>
        <v>0</v>
      </c>
      <c r="AP18">
        <f t="shared" si="3"/>
        <v>0</v>
      </c>
      <c r="AQ18">
        <f t="shared" si="3"/>
        <v>0</v>
      </c>
      <c r="AR18">
        <f t="shared" si="3"/>
        <v>0</v>
      </c>
      <c r="AS18">
        <f t="shared" si="3"/>
        <v>0</v>
      </c>
      <c r="AT18">
        <f t="shared" si="3"/>
        <v>0</v>
      </c>
      <c r="AU18">
        <f t="shared" si="3"/>
        <v>0</v>
      </c>
      <c r="AV18">
        <f t="shared" si="3"/>
        <v>0</v>
      </c>
    </row>
  </sheetData>
  <mergeCells count="9">
    <mergeCell ref="Y5:AB5"/>
    <mergeCell ref="AC5:AF5"/>
    <mergeCell ref="AG5:AJ5"/>
    <mergeCell ref="AK5:AN5"/>
    <mergeCell ref="E5:H5"/>
    <mergeCell ref="I5:L5"/>
    <mergeCell ref="M5:P5"/>
    <mergeCell ref="Q5:T5"/>
    <mergeCell ref="U5:X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D1A03-5AAC-5F41-9349-B74FA18B77C8}">
  <dimension ref="E8:AP21"/>
  <sheetViews>
    <sheetView topLeftCell="C1" workbookViewId="0">
      <selection activeCell="F18" sqref="F18:F21"/>
    </sheetView>
  </sheetViews>
  <sheetFormatPr baseColWidth="10" defaultRowHeight="16" x14ac:dyDescent="0.2"/>
  <cols>
    <col min="5" max="26" width="5.83203125" customWidth="1"/>
  </cols>
  <sheetData>
    <row r="8" spans="5:42" x14ac:dyDescent="0.2">
      <c r="E8" t="s">
        <v>18</v>
      </c>
      <c r="F8">
        <v>2019</v>
      </c>
      <c r="G8" s="52">
        <v>2020</v>
      </c>
      <c r="H8" s="52"/>
      <c r="I8" s="52"/>
      <c r="J8" s="52"/>
      <c r="K8" s="52">
        <v>2021</v>
      </c>
      <c r="L8" s="52"/>
      <c r="M8" s="52"/>
      <c r="N8" s="52"/>
      <c r="O8" s="52">
        <v>2022</v>
      </c>
      <c r="P8" s="52"/>
      <c r="Q8" s="52"/>
      <c r="R8" s="52"/>
      <c r="S8" s="52">
        <v>2023</v>
      </c>
      <c r="T8" s="52"/>
      <c r="U8" s="52"/>
      <c r="V8" s="52"/>
      <c r="W8" s="52">
        <v>2024</v>
      </c>
      <c r="X8" s="52"/>
      <c r="Y8" s="52"/>
      <c r="Z8" s="52"/>
      <c r="AA8" s="52">
        <v>2025</v>
      </c>
      <c r="AB8" s="52"/>
      <c r="AC8" s="52"/>
      <c r="AD8" s="52"/>
      <c r="AE8" s="52">
        <v>2026</v>
      </c>
      <c r="AF8" s="52"/>
      <c r="AG8" s="52"/>
      <c r="AH8" s="52"/>
      <c r="AI8" s="52">
        <v>2027</v>
      </c>
      <c r="AJ8" s="52"/>
      <c r="AK8" s="52"/>
      <c r="AL8" s="52"/>
      <c r="AM8" s="52">
        <v>2028</v>
      </c>
      <c r="AN8" s="52"/>
      <c r="AO8" s="52"/>
      <c r="AP8" s="52"/>
    </row>
    <row r="9" spans="5:42" x14ac:dyDescent="0.2">
      <c r="F9" s="31" t="s">
        <v>13</v>
      </c>
      <c r="G9" s="31" t="s">
        <v>10</v>
      </c>
      <c r="H9" s="31" t="s">
        <v>11</v>
      </c>
      <c r="I9" s="31" t="s">
        <v>12</v>
      </c>
      <c r="J9" s="31" t="s">
        <v>13</v>
      </c>
      <c r="K9" s="31" t="s">
        <v>10</v>
      </c>
      <c r="L9" s="31" t="s">
        <v>11</v>
      </c>
      <c r="M9" s="31" t="s">
        <v>12</v>
      </c>
      <c r="N9" s="31" t="s">
        <v>13</v>
      </c>
      <c r="O9" s="31" t="s">
        <v>10</v>
      </c>
      <c r="P9" s="31" t="s">
        <v>11</v>
      </c>
      <c r="Q9" s="31" t="s">
        <v>12</v>
      </c>
      <c r="R9" s="31" t="s">
        <v>13</v>
      </c>
      <c r="S9" s="31" t="s">
        <v>10</v>
      </c>
      <c r="T9" s="31" t="s">
        <v>11</v>
      </c>
      <c r="U9" s="31" t="s">
        <v>12</v>
      </c>
      <c r="V9" s="31" t="s">
        <v>13</v>
      </c>
      <c r="W9" s="31" t="s">
        <v>10</v>
      </c>
      <c r="X9" s="31" t="s">
        <v>11</v>
      </c>
      <c r="Y9" s="31" t="s">
        <v>12</v>
      </c>
      <c r="Z9" s="31" t="s">
        <v>13</v>
      </c>
      <c r="AA9" s="31" t="s">
        <v>10</v>
      </c>
      <c r="AB9" s="31" t="s">
        <v>11</v>
      </c>
      <c r="AC9" s="31" t="s">
        <v>12</v>
      </c>
      <c r="AD9" s="31" t="s">
        <v>13</v>
      </c>
      <c r="AE9" s="31" t="s">
        <v>10</v>
      </c>
      <c r="AF9" s="31" t="s">
        <v>11</v>
      </c>
      <c r="AG9" s="31" t="s">
        <v>12</v>
      </c>
      <c r="AH9" s="31" t="s">
        <v>13</v>
      </c>
      <c r="AI9" s="31" t="s">
        <v>10</v>
      </c>
      <c r="AJ9" s="31" t="s">
        <v>11</v>
      </c>
      <c r="AK9" s="31" t="s">
        <v>12</v>
      </c>
      <c r="AL9" s="31" t="s">
        <v>13</v>
      </c>
      <c r="AM9" s="31" t="s">
        <v>10</v>
      </c>
      <c r="AN9" s="31" t="s">
        <v>11</v>
      </c>
      <c r="AO9" s="31" t="s">
        <v>12</v>
      </c>
      <c r="AP9" s="31" t="s">
        <v>13</v>
      </c>
    </row>
    <row r="11" spans="5:42" x14ac:dyDescent="0.2">
      <c r="E11" t="s">
        <v>19</v>
      </c>
      <c r="F11" s="4"/>
      <c r="G11" s="4"/>
      <c r="H11" s="4"/>
      <c r="I11" s="4"/>
      <c r="J11" s="4"/>
      <c r="K11" s="4"/>
      <c r="L11" s="4"/>
      <c r="M11" s="4"/>
      <c r="N11" s="4"/>
      <c r="O11" s="4"/>
      <c r="P11" s="4"/>
      <c r="Q11" s="4"/>
      <c r="R11" s="4"/>
      <c r="S11" s="4"/>
      <c r="T11" s="4"/>
      <c r="U11" s="4"/>
      <c r="V11" s="4"/>
      <c r="W11" s="23">
        <v>0.5</v>
      </c>
      <c r="X11" s="23">
        <v>0.5</v>
      </c>
      <c r="Y11" s="23">
        <v>0.5</v>
      </c>
      <c r="Z11" s="23">
        <v>0.5</v>
      </c>
      <c r="AA11" s="24">
        <v>0.5</v>
      </c>
      <c r="AB11" s="24">
        <v>0.5</v>
      </c>
      <c r="AC11" s="24">
        <v>0.5</v>
      </c>
      <c r="AD11" s="24">
        <v>0.5</v>
      </c>
      <c r="AE11" s="24"/>
      <c r="AF11" s="24"/>
      <c r="AG11" s="25"/>
      <c r="AH11" s="25"/>
      <c r="AI11" s="25"/>
      <c r="AJ11" s="25"/>
    </row>
    <row r="12" spans="5:42" x14ac:dyDescent="0.2">
      <c r="E12" t="s">
        <v>21</v>
      </c>
      <c r="F12" s="4"/>
      <c r="G12" s="4"/>
      <c r="H12" s="4"/>
      <c r="I12" s="4"/>
      <c r="J12" s="4"/>
      <c r="K12" s="4"/>
      <c r="L12" s="4"/>
      <c r="M12" s="4"/>
      <c r="N12" s="4"/>
      <c r="O12" s="4"/>
      <c r="P12" s="4"/>
      <c r="Q12" s="4"/>
      <c r="R12" s="4"/>
      <c r="S12" s="4"/>
      <c r="T12" s="4"/>
      <c r="U12" s="4"/>
      <c r="V12" s="4"/>
      <c r="W12" s="23"/>
      <c r="X12" s="23"/>
      <c r="Y12" s="23"/>
      <c r="Z12" s="23"/>
      <c r="AA12" s="24">
        <v>0.5</v>
      </c>
      <c r="AB12" s="24">
        <v>0.5</v>
      </c>
      <c r="AC12" s="24">
        <v>0.5</v>
      </c>
      <c r="AD12" s="24">
        <v>0.5</v>
      </c>
      <c r="AE12" s="24">
        <v>0.5</v>
      </c>
      <c r="AF12" s="24">
        <v>0.5</v>
      </c>
      <c r="AG12" s="25"/>
      <c r="AH12" s="25"/>
      <c r="AI12" s="25"/>
      <c r="AJ12" s="25"/>
    </row>
    <row r="13" spans="5:42" x14ac:dyDescent="0.2">
      <c r="E13" t="s">
        <v>20</v>
      </c>
      <c r="F13" s="4"/>
      <c r="G13" s="4"/>
      <c r="H13" s="4"/>
      <c r="I13" s="4"/>
      <c r="J13" s="4"/>
      <c r="K13" s="4"/>
      <c r="L13" s="4"/>
      <c r="M13" s="4"/>
      <c r="N13" s="4"/>
      <c r="O13" s="4"/>
      <c r="P13" s="4"/>
      <c r="Q13" s="4"/>
      <c r="R13" s="4"/>
      <c r="S13" s="4"/>
      <c r="T13" s="4"/>
      <c r="U13" s="4"/>
      <c r="V13" s="4"/>
      <c r="W13" s="23">
        <v>0.5</v>
      </c>
      <c r="X13" s="23">
        <v>0.5</v>
      </c>
      <c r="Y13" s="23">
        <v>0.5</v>
      </c>
      <c r="Z13" s="23">
        <v>0.5</v>
      </c>
      <c r="AA13" s="24">
        <v>0.5</v>
      </c>
      <c r="AB13" s="24">
        <v>0.5</v>
      </c>
      <c r="AC13" s="24">
        <v>0.5</v>
      </c>
      <c r="AD13" s="24">
        <v>0.5</v>
      </c>
      <c r="AE13" s="24">
        <v>0.5</v>
      </c>
      <c r="AF13" s="24">
        <v>0.5</v>
      </c>
      <c r="AG13" s="25">
        <v>0.5</v>
      </c>
      <c r="AH13" s="25">
        <v>0.5</v>
      </c>
      <c r="AI13" s="25">
        <v>0.5</v>
      </c>
      <c r="AJ13" s="25">
        <v>0.5</v>
      </c>
      <c r="AK13" s="25">
        <v>0.5</v>
      </c>
      <c r="AL13" s="25">
        <v>0.5</v>
      </c>
      <c r="AM13" s="25">
        <v>0.5</v>
      </c>
      <c r="AN13" s="25">
        <v>0.5</v>
      </c>
      <c r="AO13" s="25">
        <v>0.5</v>
      </c>
      <c r="AP13" s="25">
        <v>0.5</v>
      </c>
    </row>
    <row r="14" spans="5:42" x14ac:dyDescent="0.2">
      <c r="E14" t="s">
        <v>22</v>
      </c>
      <c r="F14" s="4"/>
      <c r="G14" s="4"/>
      <c r="H14" s="4"/>
      <c r="I14" s="4"/>
      <c r="J14" s="4"/>
      <c r="K14" s="4"/>
      <c r="L14" s="4"/>
      <c r="M14" s="4"/>
      <c r="N14" s="4"/>
      <c r="O14" s="4"/>
      <c r="P14" s="4"/>
      <c r="Q14" s="4"/>
      <c r="R14" s="4"/>
      <c r="S14" s="4"/>
      <c r="T14" s="4"/>
      <c r="U14" s="4"/>
      <c r="V14" s="4"/>
      <c r="W14" s="23"/>
      <c r="X14" s="23"/>
      <c r="Y14" s="23"/>
      <c r="Z14" s="23">
        <v>0.5</v>
      </c>
      <c r="AA14" s="24">
        <v>0.5</v>
      </c>
      <c r="AB14" s="24">
        <v>0.5</v>
      </c>
      <c r="AC14" s="24">
        <v>0.5</v>
      </c>
      <c r="AD14" s="24">
        <v>0.5</v>
      </c>
      <c r="AE14" s="24">
        <v>0.5</v>
      </c>
      <c r="AF14" s="24">
        <v>0.5</v>
      </c>
      <c r="AG14" s="25">
        <v>0.5</v>
      </c>
      <c r="AH14" s="25">
        <v>0.5</v>
      </c>
      <c r="AI14" s="25" t="s">
        <v>14</v>
      </c>
      <c r="AJ14" s="25" t="s">
        <v>14</v>
      </c>
    </row>
    <row r="15" spans="5:42" x14ac:dyDescent="0.2">
      <c r="E15" t="s">
        <v>23</v>
      </c>
      <c r="F15" s="4"/>
      <c r="G15" s="4"/>
      <c r="H15" s="4"/>
      <c r="I15" s="4"/>
      <c r="J15" s="4"/>
      <c r="K15" s="4"/>
      <c r="L15" s="4"/>
      <c r="M15" s="4"/>
      <c r="N15" s="4"/>
      <c r="O15" s="4"/>
      <c r="P15" s="4"/>
      <c r="Q15" s="4"/>
      <c r="R15" s="4"/>
      <c r="S15" s="4"/>
      <c r="T15" s="4"/>
      <c r="U15" s="4"/>
      <c r="V15" s="4"/>
      <c r="W15" s="23"/>
      <c r="X15" s="23"/>
      <c r="Y15" s="23"/>
      <c r="Z15" s="23"/>
      <c r="AA15" s="24"/>
      <c r="AB15" s="24"/>
      <c r="AC15" s="24"/>
      <c r="AD15" s="24">
        <v>0.5</v>
      </c>
      <c r="AE15" s="24">
        <v>0.5</v>
      </c>
      <c r="AF15" s="24">
        <v>0.5</v>
      </c>
      <c r="AG15" s="25">
        <v>0.5</v>
      </c>
      <c r="AH15" s="25">
        <v>0.5</v>
      </c>
      <c r="AI15" s="25"/>
      <c r="AJ15" s="25"/>
    </row>
    <row r="16" spans="5:42" x14ac:dyDescent="0.2">
      <c r="E16" t="s">
        <v>16</v>
      </c>
      <c r="F16" s="4"/>
      <c r="G16" s="4"/>
      <c r="H16" s="4"/>
      <c r="I16" s="4"/>
      <c r="J16" s="4"/>
      <c r="K16" s="4"/>
      <c r="L16" s="4"/>
      <c r="M16" s="4"/>
      <c r="N16" s="4"/>
      <c r="O16" s="4"/>
      <c r="P16" s="4"/>
      <c r="Q16" s="4"/>
      <c r="R16" s="4"/>
      <c r="S16" s="4"/>
      <c r="T16" s="4"/>
      <c r="U16" s="4"/>
      <c r="V16" s="4"/>
      <c r="W16" s="23"/>
      <c r="X16" s="23"/>
      <c r="Y16" s="23">
        <v>0.5</v>
      </c>
      <c r="Z16" s="23">
        <v>0.5</v>
      </c>
      <c r="AA16" s="24">
        <v>0.5</v>
      </c>
      <c r="AB16" s="24">
        <v>0.5</v>
      </c>
      <c r="AC16" s="24">
        <v>0.5</v>
      </c>
      <c r="AD16" s="24">
        <v>0</v>
      </c>
      <c r="AE16" s="24"/>
      <c r="AF16" s="24"/>
      <c r="AG16" s="25"/>
      <c r="AH16" s="25"/>
      <c r="AI16" s="25"/>
      <c r="AJ16" s="25"/>
    </row>
    <row r="17" spans="5:42" x14ac:dyDescent="0.2">
      <c r="F17" s="4"/>
      <c r="G17" s="4"/>
      <c r="H17" s="4"/>
      <c r="I17" s="4"/>
      <c r="J17" s="4"/>
      <c r="K17" s="4"/>
      <c r="L17" s="4"/>
      <c r="M17" s="4"/>
      <c r="N17" s="4"/>
      <c r="O17" s="4"/>
      <c r="P17" s="4"/>
      <c r="Q17" s="4"/>
      <c r="R17" s="4"/>
      <c r="S17" s="4"/>
      <c r="T17" s="4"/>
      <c r="U17" s="4"/>
      <c r="V17" s="4"/>
      <c r="W17" s="4"/>
      <c r="X17" s="4"/>
      <c r="Y17" s="4"/>
      <c r="Z17" s="4"/>
    </row>
    <row r="18" spans="5:42" x14ac:dyDescent="0.2">
      <c r="E18" t="s">
        <v>27</v>
      </c>
      <c r="F18">
        <f>SUM(F11:F12)</f>
        <v>0</v>
      </c>
      <c r="G18">
        <f t="shared" ref="G18:AP18" si="0">SUM(G11:G12)</f>
        <v>0</v>
      </c>
      <c r="H18">
        <f t="shared" si="0"/>
        <v>0</v>
      </c>
      <c r="I18">
        <f t="shared" si="0"/>
        <v>0</v>
      </c>
      <c r="J18">
        <f t="shared" si="0"/>
        <v>0</v>
      </c>
      <c r="K18">
        <f t="shared" si="0"/>
        <v>0</v>
      </c>
      <c r="L18">
        <f t="shared" si="0"/>
        <v>0</v>
      </c>
      <c r="M18">
        <f t="shared" si="0"/>
        <v>0</v>
      </c>
      <c r="N18">
        <f t="shared" si="0"/>
        <v>0</v>
      </c>
      <c r="O18">
        <f t="shared" si="0"/>
        <v>0</v>
      </c>
      <c r="P18">
        <f t="shared" si="0"/>
        <v>0</v>
      </c>
      <c r="Q18">
        <f t="shared" si="0"/>
        <v>0</v>
      </c>
      <c r="R18">
        <f t="shared" si="0"/>
        <v>0</v>
      </c>
      <c r="S18">
        <f t="shared" si="0"/>
        <v>0</v>
      </c>
      <c r="T18">
        <f t="shared" si="0"/>
        <v>0</v>
      </c>
      <c r="U18">
        <f t="shared" si="0"/>
        <v>0</v>
      </c>
      <c r="V18">
        <f t="shared" si="0"/>
        <v>0</v>
      </c>
      <c r="W18">
        <f t="shared" si="0"/>
        <v>0.5</v>
      </c>
      <c r="X18">
        <f t="shared" si="0"/>
        <v>0.5</v>
      </c>
      <c r="Y18">
        <f t="shared" si="0"/>
        <v>0.5</v>
      </c>
      <c r="Z18">
        <f t="shared" si="0"/>
        <v>0.5</v>
      </c>
      <c r="AA18">
        <f t="shared" si="0"/>
        <v>1</v>
      </c>
      <c r="AB18">
        <f t="shared" si="0"/>
        <v>1</v>
      </c>
      <c r="AC18">
        <f t="shared" si="0"/>
        <v>1</v>
      </c>
      <c r="AD18">
        <f t="shared" si="0"/>
        <v>1</v>
      </c>
      <c r="AE18">
        <f t="shared" si="0"/>
        <v>0.5</v>
      </c>
      <c r="AF18">
        <f t="shared" si="0"/>
        <v>0.5</v>
      </c>
      <c r="AG18">
        <f t="shared" si="0"/>
        <v>0</v>
      </c>
      <c r="AH18">
        <f t="shared" si="0"/>
        <v>0</v>
      </c>
      <c r="AI18">
        <f t="shared" si="0"/>
        <v>0</v>
      </c>
      <c r="AJ18">
        <f t="shared" si="0"/>
        <v>0</v>
      </c>
      <c r="AK18">
        <f t="shared" si="0"/>
        <v>0</v>
      </c>
      <c r="AL18">
        <f t="shared" si="0"/>
        <v>0</v>
      </c>
      <c r="AM18">
        <f t="shared" si="0"/>
        <v>0</v>
      </c>
      <c r="AN18">
        <f t="shared" si="0"/>
        <v>0</v>
      </c>
      <c r="AO18">
        <f t="shared" si="0"/>
        <v>0</v>
      </c>
      <c r="AP18">
        <f t="shared" si="0"/>
        <v>0</v>
      </c>
    </row>
    <row r="19" spans="5:42" x14ac:dyDescent="0.2">
      <c r="E19" t="s">
        <v>28</v>
      </c>
      <c r="F19">
        <f>SUM(F13:F15)</f>
        <v>0</v>
      </c>
      <c r="G19">
        <f t="shared" ref="G19:AP19" si="1">SUM(G13:G15)</f>
        <v>0</v>
      </c>
      <c r="H19">
        <f t="shared" si="1"/>
        <v>0</v>
      </c>
      <c r="I19">
        <f t="shared" si="1"/>
        <v>0</v>
      </c>
      <c r="J19">
        <f t="shared" si="1"/>
        <v>0</v>
      </c>
      <c r="K19">
        <f t="shared" si="1"/>
        <v>0</v>
      </c>
      <c r="L19">
        <f t="shared" si="1"/>
        <v>0</v>
      </c>
      <c r="M19">
        <f t="shared" si="1"/>
        <v>0</v>
      </c>
      <c r="N19">
        <f t="shared" si="1"/>
        <v>0</v>
      </c>
      <c r="O19">
        <f t="shared" si="1"/>
        <v>0</v>
      </c>
      <c r="P19">
        <f t="shared" si="1"/>
        <v>0</v>
      </c>
      <c r="Q19">
        <f t="shared" si="1"/>
        <v>0</v>
      </c>
      <c r="R19">
        <f t="shared" si="1"/>
        <v>0</v>
      </c>
      <c r="S19">
        <f t="shared" si="1"/>
        <v>0</v>
      </c>
      <c r="T19">
        <f t="shared" si="1"/>
        <v>0</v>
      </c>
      <c r="U19">
        <f t="shared" si="1"/>
        <v>0</v>
      </c>
      <c r="V19">
        <f t="shared" si="1"/>
        <v>0</v>
      </c>
      <c r="W19">
        <f t="shared" si="1"/>
        <v>0.5</v>
      </c>
      <c r="X19">
        <f t="shared" si="1"/>
        <v>0.5</v>
      </c>
      <c r="Y19">
        <f t="shared" si="1"/>
        <v>0.5</v>
      </c>
      <c r="Z19">
        <f t="shared" si="1"/>
        <v>1</v>
      </c>
      <c r="AA19">
        <f t="shared" si="1"/>
        <v>1</v>
      </c>
      <c r="AB19">
        <f t="shared" si="1"/>
        <v>1</v>
      </c>
      <c r="AC19">
        <f t="shared" si="1"/>
        <v>1</v>
      </c>
      <c r="AD19">
        <f t="shared" si="1"/>
        <v>1.5</v>
      </c>
      <c r="AE19">
        <f t="shared" si="1"/>
        <v>1.5</v>
      </c>
      <c r="AF19">
        <f t="shared" si="1"/>
        <v>1.5</v>
      </c>
      <c r="AG19">
        <f t="shared" si="1"/>
        <v>1.5</v>
      </c>
      <c r="AH19">
        <f t="shared" si="1"/>
        <v>1.5</v>
      </c>
      <c r="AI19">
        <f t="shared" si="1"/>
        <v>0.5</v>
      </c>
      <c r="AJ19">
        <f t="shared" si="1"/>
        <v>0.5</v>
      </c>
      <c r="AK19">
        <f t="shared" si="1"/>
        <v>0.5</v>
      </c>
      <c r="AL19">
        <f t="shared" si="1"/>
        <v>0.5</v>
      </c>
      <c r="AM19">
        <f t="shared" si="1"/>
        <v>0.5</v>
      </c>
      <c r="AN19">
        <f t="shared" si="1"/>
        <v>0.5</v>
      </c>
      <c r="AO19">
        <f t="shared" si="1"/>
        <v>0.5</v>
      </c>
      <c r="AP19">
        <f t="shared" si="1"/>
        <v>0.5</v>
      </c>
    </row>
    <row r="20" spans="5:42" x14ac:dyDescent="0.2">
      <c r="E20" t="s">
        <v>29</v>
      </c>
      <c r="F20">
        <f>SUM(F16)</f>
        <v>0</v>
      </c>
      <c r="G20">
        <f t="shared" ref="G20:AP20" si="2">SUM(G16)</f>
        <v>0</v>
      </c>
      <c r="H20">
        <f t="shared" si="2"/>
        <v>0</v>
      </c>
      <c r="I20">
        <f t="shared" si="2"/>
        <v>0</v>
      </c>
      <c r="J20">
        <f t="shared" si="2"/>
        <v>0</v>
      </c>
      <c r="K20">
        <f t="shared" si="2"/>
        <v>0</v>
      </c>
      <c r="L20">
        <f t="shared" si="2"/>
        <v>0</v>
      </c>
      <c r="M20">
        <f t="shared" si="2"/>
        <v>0</v>
      </c>
      <c r="N20">
        <f t="shared" si="2"/>
        <v>0</v>
      </c>
      <c r="O20">
        <f t="shared" si="2"/>
        <v>0</v>
      </c>
      <c r="P20">
        <f t="shared" si="2"/>
        <v>0</v>
      </c>
      <c r="Q20">
        <f t="shared" si="2"/>
        <v>0</v>
      </c>
      <c r="R20">
        <f t="shared" si="2"/>
        <v>0</v>
      </c>
      <c r="S20">
        <f t="shared" si="2"/>
        <v>0</v>
      </c>
      <c r="T20">
        <f t="shared" si="2"/>
        <v>0</v>
      </c>
      <c r="U20">
        <f t="shared" si="2"/>
        <v>0</v>
      </c>
      <c r="V20">
        <f t="shared" si="2"/>
        <v>0</v>
      </c>
      <c r="W20">
        <f t="shared" si="2"/>
        <v>0</v>
      </c>
      <c r="X20">
        <f t="shared" si="2"/>
        <v>0</v>
      </c>
      <c r="Y20">
        <f t="shared" si="2"/>
        <v>0.5</v>
      </c>
      <c r="Z20">
        <f t="shared" si="2"/>
        <v>0.5</v>
      </c>
      <c r="AA20">
        <f t="shared" si="2"/>
        <v>0.5</v>
      </c>
      <c r="AB20">
        <f t="shared" si="2"/>
        <v>0.5</v>
      </c>
      <c r="AC20">
        <f t="shared" si="2"/>
        <v>0.5</v>
      </c>
      <c r="AD20">
        <f t="shared" si="2"/>
        <v>0</v>
      </c>
      <c r="AE20">
        <f t="shared" si="2"/>
        <v>0</v>
      </c>
      <c r="AF20">
        <f t="shared" si="2"/>
        <v>0</v>
      </c>
      <c r="AG20">
        <f t="shared" si="2"/>
        <v>0</v>
      </c>
      <c r="AH20">
        <f t="shared" si="2"/>
        <v>0</v>
      </c>
      <c r="AI20">
        <f t="shared" si="2"/>
        <v>0</v>
      </c>
      <c r="AJ20">
        <f t="shared" si="2"/>
        <v>0</v>
      </c>
      <c r="AK20">
        <f t="shared" si="2"/>
        <v>0</v>
      </c>
      <c r="AL20">
        <f t="shared" si="2"/>
        <v>0</v>
      </c>
      <c r="AM20">
        <f t="shared" si="2"/>
        <v>0</v>
      </c>
      <c r="AN20">
        <f t="shared" si="2"/>
        <v>0</v>
      </c>
      <c r="AO20">
        <f t="shared" si="2"/>
        <v>0</v>
      </c>
      <c r="AP20">
        <f t="shared" si="2"/>
        <v>0</v>
      </c>
    </row>
    <row r="21" spans="5:42" x14ac:dyDescent="0.2">
      <c r="E21" t="s">
        <v>24</v>
      </c>
      <c r="F21">
        <f>SUM(F18:F20)</f>
        <v>0</v>
      </c>
      <c r="G21">
        <f t="shared" ref="G21:AP21" si="3">SUM(G18:G20)</f>
        <v>0</v>
      </c>
      <c r="H21">
        <f t="shared" si="3"/>
        <v>0</v>
      </c>
      <c r="I21">
        <f t="shared" si="3"/>
        <v>0</v>
      </c>
      <c r="J21">
        <f t="shared" si="3"/>
        <v>0</v>
      </c>
      <c r="K21">
        <f t="shared" si="3"/>
        <v>0</v>
      </c>
      <c r="L21">
        <f t="shared" si="3"/>
        <v>0</v>
      </c>
      <c r="M21">
        <f t="shared" si="3"/>
        <v>0</v>
      </c>
      <c r="N21">
        <f t="shared" si="3"/>
        <v>0</v>
      </c>
      <c r="O21">
        <f t="shared" si="3"/>
        <v>0</v>
      </c>
      <c r="P21">
        <f t="shared" si="3"/>
        <v>0</v>
      </c>
      <c r="Q21">
        <f t="shared" si="3"/>
        <v>0</v>
      </c>
      <c r="R21">
        <f t="shared" si="3"/>
        <v>0</v>
      </c>
      <c r="S21">
        <f t="shared" si="3"/>
        <v>0</v>
      </c>
      <c r="T21">
        <f t="shared" si="3"/>
        <v>0</v>
      </c>
      <c r="U21">
        <f t="shared" si="3"/>
        <v>0</v>
      </c>
      <c r="V21">
        <f t="shared" si="3"/>
        <v>0</v>
      </c>
      <c r="W21">
        <f t="shared" si="3"/>
        <v>1</v>
      </c>
      <c r="X21">
        <f t="shared" si="3"/>
        <v>1</v>
      </c>
      <c r="Y21">
        <f t="shared" si="3"/>
        <v>1.5</v>
      </c>
      <c r="Z21">
        <f t="shared" si="3"/>
        <v>2</v>
      </c>
      <c r="AA21">
        <f t="shared" si="3"/>
        <v>2.5</v>
      </c>
      <c r="AB21">
        <f t="shared" si="3"/>
        <v>2.5</v>
      </c>
      <c r="AC21">
        <f t="shared" si="3"/>
        <v>2.5</v>
      </c>
      <c r="AD21">
        <f t="shared" si="3"/>
        <v>2.5</v>
      </c>
      <c r="AE21">
        <f t="shared" si="3"/>
        <v>2</v>
      </c>
      <c r="AF21">
        <f t="shared" si="3"/>
        <v>2</v>
      </c>
      <c r="AG21">
        <f t="shared" si="3"/>
        <v>1.5</v>
      </c>
      <c r="AH21">
        <f t="shared" si="3"/>
        <v>1.5</v>
      </c>
      <c r="AI21">
        <f t="shared" si="3"/>
        <v>0.5</v>
      </c>
      <c r="AJ21">
        <f t="shared" si="3"/>
        <v>0.5</v>
      </c>
      <c r="AK21">
        <f t="shared" si="3"/>
        <v>0.5</v>
      </c>
      <c r="AL21">
        <f t="shared" si="3"/>
        <v>0.5</v>
      </c>
      <c r="AM21">
        <f t="shared" si="3"/>
        <v>0.5</v>
      </c>
      <c r="AN21">
        <f t="shared" si="3"/>
        <v>0.5</v>
      </c>
      <c r="AO21">
        <f t="shared" si="3"/>
        <v>0.5</v>
      </c>
      <c r="AP21">
        <f t="shared" si="3"/>
        <v>0.5</v>
      </c>
    </row>
  </sheetData>
  <mergeCells count="9">
    <mergeCell ref="AA8:AD8"/>
    <mergeCell ref="AE8:AH8"/>
    <mergeCell ref="AI8:AL8"/>
    <mergeCell ref="AM8:AP8"/>
    <mergeCell ref="G8:J8"/>
    <mergeCell ref="K8:N8"/>
    <mergeCell ref="O8:R8"/>
    <mergeCell ref="S8:V8"/>
    <mergeCell ref="W8:Z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023C-E4AA-5141-B54F-5C3D1D12ACAE}">
  <dimension ref="E8:AP21"/>
  <sheetViews>
    <sheetView topLeftCell="E2" workbookViewId="0">
      <selection activeCell="F18" sqref="F18:F21"/>
    </sheetView>
  </sheetViews>
  <sheetFormatPr baseColWidth="10" defaultRowHeight="16" x14ac:dyDescent="0.2"/>
  <cols>
    <col min="5" max="5" width="15.6640625" customWidth="1"/>
    <col min="6" max="26" width="5.83203125" customWidth="1"/>
  </cols>
  <sheetData>
    <row r="8" spans="5:42" x14ac:dyDescent="0.2">
      <c r="E8" t="s">
        <v>18</v>
      </c>
      <c r="F8">
        <v>2019</v>
      </c>
      <c r="G8" s="52">
        <v>2020</v>
      </c>
      <c r="H8" s="52"/>
      <c r="I8" s="52"/>
      <c r="J8" s="52"/>
      <c r="K8" s="52">
        <v>2021</v>
      </c>
      <c r="L8" s="52"/>
      <c r="M8" s="52"/>
      <c r="N8" s="52"/>
      <c r="O8" s="52">
        <v>2022</v>
      </c>
      <c r="P8" s="52"/>
      <c r="Q8" s="52"/>
      <c r="R8" s="52"/>
      <c r="S8" s="52">
        <v>2023</v>
      </c>
      <c r="T8" s="52"/>
      <c r="U8" s="52"/>
      <c r="V8" s="52"/>
      <c r="W8" s="52">
        <v>2024</v>
      </c>
      <c r="X8" s="52"/>
      <c r="Y8" s="52"/>
      <c r="Z8" s="52"/>
      <c r="AA8" s="52">
        <v>2025</v>
      </c>
      <c r="AB8" s="52"/>
      <c r="AC8" s="52"/>
      <c r="AD8" s="52"/>
      <c r="AE8" s="52">
        <v>2026</v>
      </c>
      <c r="AF8" s="52"/>
      <c r="AG8" s="52"/>
      <c r="AH8" s="52"/>
      <c r="AI8" s="52">
        <v>2027</v>
      </c>
      <c r="AJ8" s="52"/>
      <c r="AK8" s="52"/>
      <c r="AL8" s="52"/>
      <c r="AM8" s="52">
        <v>2028</v>
      </c>
      <c r="AN8" s="52"/>
      <c r="AO8" s="52"/>
      <c r="AP8" s="52"/>
    </row>
    <row r="9" spans="5:42" x14ac:dyDescent="0.2">
      <c r="F9" s="31" t="s">
        <v>13</v>
      </c>
      <c r="G9" s="31" t="s">
        <v>10</v>
      </c>
      <c r="H9" s="31" t="s">
        <v>11</v>
      </c>
      <c r="I9" s="31" t="s">
        <v>12</v>
      </c>
      <c r="J9" s="31" t="s">
        <v>13</v>
      </c>
      <c r="K9" s="31" t="s">
        <v>10</v>
      </c>
      <c r="L9" s="31" t="s">
        <v>11</v>
      </c>
      <c r="M9" s="31" t="s">
        <v>12</v>
      </c>
      <c r="N9" s="31" t="s">
        <v>13</v>
      </c>
      <c r="O9" s="31" t="s">
        <v>10</v>
      </c>
      <c r="P9" s="31" t="s">
        <v>11</v>
      </c>
      <c r="Q9" s="31" t="s">
        <v>12</v>
      </c>
      <c r="R9" s="31" t="s">
        <v>13</v>
      </c>
      <c r="S9" s="31" t="s">
        <v>10</v>
      </c>
      <c r="T9" s="31" t="s">
        <v>11</v>
      </c>
      <c r="U9" s="31" t="s">
        <v>12</v>
      </c>
      <c r="V9" s="31" t="s">
        <v>13</v>
      </c>
      <c r="W9" s="31" t="s">
        <v>10</v>
      </c>
      <c r="X9" s="31" t="s">
        <v>11</v>
      </c>
      <c r="Y9" s="31" t="s">
        <v>12</v>
      </c>
      <c r="Z9" s="31" t="s">
        <v>13</v>
      </c>
      <c r="AA9" s="31" t="s">
        <v>10</v>
      </c>
      <c r="AB9" s="31" t="s">
        <v>11</v>
      </c>
      <c r="AC9" s="31" t="s">
        <v>12</v>
      </c>
      <c r="AD9" s="31" t="s">
        <v>13</v>
      </c>
      <c r="AE9" s="31" t="s">
        <v>10</v>
      </c>
      <c r="AF9" s="31" t="s">
        <v>11</v>
      </c>
      <c r="AG9" s="31" t="s">
        <v>12</v>
      </c>
      <c r="AH9" s="31" t="s">
        <v>13</v>
      </c>
      <c r="AI9" s="31" t="s">
        <v>10</v>
      </c>
      <c r="AJ9" s="31" t="s">
        <v>11</v>
      </c>
      <c r="AK9" s="31" t="s">
        <v>12</v>
      </c>
      <c r="AL9" s="31" t="s">
        <v>13</v>
      </c>
      <c r="AM9" s="31" t="s">
        <v>10</v>
      </c>
      <c r="AN9" s="31" t="s">
        <v>11</v>
      </c>
      <c r="AO9" s="31" t="s">
        <v>12</v>
      </c>
      <c r="AP9" s="31" t="s">
        <v>13</v>
      </c>
    </row>
    <row r="11" spans="5:42" x14ac:dyDescent="0.2">
      <c r="E11" t="s">
        <v>19</v>
      </c>
      <c r="F11" s="4"/>
      <c r="G11" s="4"/>
      <c r="H11" s="4"/>
      <c r="I11" s="4"/>
      <c r="J11" s="4"/>
      <c r="K11" s="4"/>
      <c r="L11" s="4"/>
      <c r="M11" s="4"/>
      <c r="N11" s="4"/>
      <c r="O11" s="4"/>
      <c r="P11" s="4"/>
      <c r="Q11" s="4"/>
      <c r="R11" s="4"/>
      <c r="S11" s="4"/>
      <c r="T11" s="4"/>
      <c r="U11" s="4"/>
      <c r="V11" s="4"/>
      <c r="W11" s="23">
        <v>0.5</v>
      </c>
      <c r="X11" s="23">
        <v>0.5</v>
      </c>
      <c r="Y11" s="23">
        <v>0.5</v>
      </c>
      <c r="Z11" s="23">
        <v>0.5</v>
      </c>
      <c r="AA11" s="24">
        <v>0.5</v>
      </c>
      <c r="AB11" s="24">
        <v>0.5</v>
      </c>
      <c r="AC11" s="24">
        <v>0.5</v>
      </c>
      <c r="AD11" s="24">
        <v>0.5</v>
      </c>
      <c r="AE11" s="24"/>
      <c r="AF11" s="24"/>
      <c r="AG11" s="25"/>
      <c r="AH11" s="25"/>
      <c r="AI11" s="25"/>
      <c r="AJ11" s="25"/>
    </row>
    <row r="12" spans="5:42" x14ac:dyDescent="0.2">
      <c r="E12" t="s">
        <v>21</v>
      </c>
      <c r="F12" s="4"/>
      <c r="G12" s="4"/>
      <c r="H12" s="4"/>
      <c r="I12" s="4"/>
      <c r="J12" s="4"/>
      <c r="K12" s="4"/>
      <c r="L12" s="4"/>
      <c r="M12" s="4"/>
      <c r="N12" s="4"/>
      <c r="O12" s="4"/>
      <c r="P12" s="4"/>
      <c r="Q12" s="4"/>
      <c r="R12" s="4"/>
      <c r="S12" s="4"/>
      <c r="T12" s="4"/>
      <c r="U12" s="4"/>
      <c r="V12" s="4"/>
      <c r="W12" s="23"/>
      <c r="X12" s="23"/>
      <c r="Y12" s="23"/>
      <c r="Z12" s="23"/>
      <c r="AA12" s="24">
        <v>0.5</v>
      </c>
      <c r="AB12" s="24">
        <v>0.5</v>
      </c>
      <c r="AC12" s="24">
        <v>0.5</v>
      </c>
      <c r="AD12" s="24">
        <v>0.5</v>
      </c>
      <c r="AE12" s="24">
        <v>0.5</v>
      </c>
      <c r="AF12" s="24">
        <v>0.5</v>
      </c>
      <c r="AG12" s="25"/>
      <c r="AH12" s="25"/>
      <c r="AI12" s="25"/>
      <c r="AJ12" s="25"/>
    </row>
    <row r="13" spans="5:42" x14ac:dyDescent="0.2">
      <c r="E13" t="s">
        <v>20</v>
      </c>
      <c r="F13" s="4"/>
      <c r="G13" s="4"/>
      <c r="H13" s="4"/>
      <c r="I13" s="4"/>
      <c r="J13" s="4"/>
      <c r="K13" s="4"/>
      <c r="L13" s="4"/>
      <c r="M13" s="4"/>
      <c r="N13" s="4"/>
      <c r="O13" s="4"/>
      <c r="P13" s="4"/>
      <c r="Q13" s="4"/>
      <c r="R13" s="4"/>
      <c r="S13" s="4"/>
      <c r="T13" s="4"/>
      <c r="U13" s="4"/>
      <c r="V13" s="4"/>
      <c r="W13" s="23">
        <v>0.5</v>
      </c>
      <c r="X13" s="23">
        <v>0.5</v>
      </c>
      <c r="Y13" s="23">
        <v>0.5</v>
      </c>
      <c r="Z13" s="23">
        <v>0.5</v>
      </c>
      <c r="AA13" s="24">
        <v>0.5</v>
      </c>
      <c r="AB13" s="24">
        <v>0.5</v>
      </c>
      <c r="AC13" s="24">
        <v>0.5</v>
      </c>
      <c r="AD13" s="24">
        <v>0.5</v>
      </c>
      <c r="AE13" s="24">
        <v>0.5</v>
      </c>
      <c r="AF13" s="24">
        <v>0.5</v>
      </c>
      <c r="AG13" s="25">
        <v>0.5</v>
      </c>
      <c r="AH13" s="25">
        <v>0.5</v>
      </c>
      <c r="AI13" s="25">
        <v>0.5</v>
      </c>
      <c r="AJ13" s="25">
        <v>0.5</v>
      </c>
      <c r="AK13" s="25">
        <v>0.5</v>
      </c>
      <c r="AL13" s="25">
        <v>0.5</v>
      </c>
      <c r="AM13" s="25">
        <v>0.5</v>
      </c>
      <c r="AN13" s="25">
        <v>0.5</v>
      </c>
      <c r="AO13" s="25">
        <v>0.5</v>
      </c>
      <c r="AP13" s="25">
        <v>0.5</v>
      </c>
    </row>
    <row r="14" spans="5:42" x14ac:dyDescent="0.2">
      <c r="E14" t="s">
        <v>22</v>
      </c>
      <c r="F14" s="4"/>
      <c r="G14" s="4"/>
      <c r="H14" s="4"/>
      <c r="I14" s="4"/>
      <c r="J14" s="4"/>
      <c r="K14" s="4"/>
      <c r="L14" s="4"/>
      <c r="M14" s="4"/>
      <c r="N14" s="4"/>
      <c r="O14" s="4"/>
      <c r="P14" s="4"/>
      <c r="Q14" s="4"/>
      <c r="R14" s="4"/>
      <c r="S14" s="4"/>
      <c r="T14" s="4"/>
      <c r="U14" s="4"/>
      <c r="V14" s="4"/>
      <c r="W14" s="23"/>
      <c r="X14" s="23"/>
      <c r="Y14" s="23"/>
      <c r="Z14" s="23">
        <v>0.5</v>
      </c>
      <c r="AA14" s="24">
        <v>0.5</v>
      </c>
      <c r="AB14" s="24">
        <v>0.5</v>
      </c>
      <c r="AC14" s="24">
        <v>0.5</v>
      </c>
      <c r="AD14" s="24">
        <v>0.5</v>
      </c>
      <c r="AE14" s="24">
        <v>0.5</v>
      </c>
      <c r="AF14" s="24">
        <v>0.5</v>
      </c>
      <c r="AG14" s="25">
        <v>0.5</v>
      </c>
      <c r="AH14" s="25">
        <v>0.5</v>
      </c>
      <c r="AI14" s="25" t="s">
        <v>14</v>
      </c>
      <c r="AJ14" s="25" t="s">
        <v>14</v>
      </c>
    </row>
    <row r="15" spans="5:42" x14ac:dyDescent="0.2">
      <c r="E15" t="s">
        <v>23</v>
      </c>
      <c r="F15" s="4"/>
      <c r="G15" s="4"/>
      <c r="H15" s="4"/>
      <c r="I15" s="4"/>
      <c r="J15" s="4"/>
      <c r="K15" s="4"/>
      <c r="L15" s="4"/>
      <c r="M15" s="4"/>
      <c r="N15" s="4"/>
      <c r="O15" s="4"/>
      <c r="P15" s="4"/>
      <c r="Q15" s="4"/>
      <c r="R15" s="4"/>
      <c r="S15" s="4"/>
      <c r="T15" s="4"/>
      <c r="U15" s="4"/>
      <c r="V15" s="4"/>
      <c r="W15" s="23"/>
      <c r="X15" s="23"/>
      <c r="Y15" s="23"/>
      <c r="Z15" s="23"/>
      <c r="AA15" s="24"/>
      <c r="AB15" s="24"/>
      <c r="AC15" s="24"/>
      <c r="AD15" s="24">
        <v>0.5</v>
      </c>
      <c r="AE15" s="24">
        <v>0.5</v>
      </c>
      <c r="AF15" s="24">
        <v>0.5</v>
      </c>
      <c r="AG15" s="25">
        <v>0.5</v>
      </c>
      <c r="AH15" s="25">
        <v>0.5</v>
      </c>
      <c r="AI15" s="25"/>
      <c r="AJ15" s="25"/>
    </row>
    <row r="16" spans="5:42" x14ac:dyDescent="0.2">
      <c r="E16" t="s">
        <v>16</v>
      </c>
      <c r="F16" s="4"/>
      <c r="G16" s="4"/>
      <c r="H16" s="4"/>
      <c r="I16" s="4"/>
      <c r="J16" s="4"/>
      <c r="K16" s="4"/>
      <c r="L16" s="4"/>
      <c r="M16" s="4"/>
      <c r="N16" s="4"/>
      <c r="O16" s="4"/>
      <c r="P16" s="4"/>
      <c r="Q16" s="4"/>
      <c r="R16" s="4"/>
      <c r="S16" s="4"/>
      <c r="T16" s="4"/>
      <c r="U16" s="4"/>
      <c r="V16" s="4"/>
      <c r="W16" s="23"/>
      <c r="X16" s="23"/>
      <c r="Y16" s="23">
        <v>0.5</v>
      </c>
      <c r="Z16" s="23">
        <v>0.5</v>
      </c>
      <c r="AA16" s="24">
        <v>0.5</v>
      </c>
      <c r="AB16" s="24">
        <v>0.5</v>
      </c>
      <c r="AC16" s="24">
        <v>0.5</v>
      </c>
      <c r="AD16" s="24">
        <v>0</v>
      </c>
      <c r="AE16" s="24"/>
      <c r="AF16" s="24"/>
      <c r="AG16" s="25"/>
      <c r="AH16" s="25"/>
      <c r="AI16" s="25"/>
      <c r="AJ16" s="25"/>
    </row>
    <row r="17" spans="5:42" x14ac:dyDescent="0.2">
      <c r="F17" s="4"/>
      <c r="G17" s="4"/>
      <c r="H17" s="4"/>
      <c r="I17" s="4"/>
      <c r="J17" s="4"/>
      <c r="K17" s="4"/>
      <c r="L17" s="4"/>
      <c r="M17" s="4"/>
      <c r="N17" s="4"/>
      <c r="O17" s="4"/>
      <c r="P17" s="4"/>
      <c r="Q17" s="4"/>
      <c r="R17" s="4"/>
      <c r="S17" s="4"/>
      <c r="T17" s="4"/>
      <c r="U17" s="4"/>
      <c r="V17" s="4"/>
      <c r="W17" s="4"/>
      <c r="X17" s="4"/>
      <c r="Y17" s="4"/>
      <c r="Z17" s="4"/>
    </row>
    <row r="18" spans="5:42" x14ac:dyDescent="0.2">
      <c r="E18" t="s">
        <v>27</v>
      </c>
      <c r="F18">
        <f>SUM(F11:F12)</f>
        <v>0</v>
      </c>
      <c r="G18">
        <f t="shared" ref="G18:AP18" si="0">SUM(G11:G12)</f>
        <v>0</v>
      </c>
      <c r="H18">
        <f t="shared" si="0"/>
        <v>0</v>
      </c>
      <c r="I18">
        <f t="shared" si="0"/>
        <v>0</v>
      </c>
      <c r="J18">
        <f t="shared" si="0"/>
        <v>0</v>
      </c>
      <c r="K18">
        <f t="shared" si="0"/>
        <v>0</v>
      </c>
      <c r="L18">
        <f t="shared" si="0"/>
        <v>0</v>
      </c>
      <c r="M18">
        <f t="shared" si="0"/>
        <v>0</v>
      </c>
      <c r="N18">
        <f t="shared" si="0"/>
        <v>0</v>
      </c>
      <c r="O18">
        <f t="shared" si="0"/>
        <v>0</v>
      </c>
      <c r="P18">
        <f t="shared" si="0"/>
        <v>0</v>
      </c>
      <c r="Q18">
        <f t="shared" si="0"/>
        <v>0</v>
      </c>
      <c r="R18">
        <f t="shared" si="0"/>
        <v>0</v>
      </c>
      <c r="S18">
        <f t="shared" si="0"/>
        <v>0</v>
      </c>
      <c r="T18">
        <f t="shared" si="0"/>
        <v>0</v>
      </c>
      <c r="U18">
        <f t="shared" si="0"/>
        <v>0</v>
      </c>
      <c r="V18">
        <f t="shared" si="0"/>
        <v>0</v>
      </c>
      <c r="W18">
        <f t="shared" si="0"/>
        <v>0.5</v>
      </c>
      <c r="X18">
        <f t="shared" si="0"/>
        <v>0.5</v>
      </c>
      <c r="Y18">
        <f t="shared" si="0"/>
        <v>0.5</v>
      </c>
      <c r="Z18">
        <f t="shared" si="0"/>
        <v>0.5</v>
      </c>
      <c r="AA18">
        <f t="shared" si="0"/>
        <v>1</v>
      </c>
      <c r="AB18">
        <f t="shared" si="0"/>
        <v>1</v>
      </c>
      <c r="AC18">
        <f t="shared" si="0"/>
        <v>1</v>
      </c>
      <c r="AD18">
        <f t="shared" si="0"/>
        <v>1</v>
      </c>
      <c r="AE18">
        <f t="shared" si="0"/>
        <v>0.5</v>
      </c>
      <c r="AF18">
        <f t="shared" si="0"/>
        <v>0.5</v>
      </c>
      <c r="AG18">
        <f t="shared" si="0"/>
        <v>0</v>
      </c>
      <c r="AH18">
        <f t="shared" si="0"/>
        <v>0</v>
      </c>
      <c r="AI18">
        <f t="shared" si="0"/>
        <v>0</v>
      </c>
      <c r="AJ18">
        <f t="shared" si="0"/>
        <v>0</v>
      </c>
      <c r="AK18">
        <f t="shared" si="0"/>
        <v>0</v>
      </c>
      <c r="AL18">
        <f t="shared" si="0"/>
        <v>0</v>
      </c>
      <c r="AM18">
        <f t="shared" si="0"/>
        <v>0</v>
      </c>
      <c r="AN18">
        <f t="shared" si="0"/>
        <v>0</v>
      </c>
      <c r="AO18">
        <f t="shared" si="0"/>
        <v>0</v>
      </c>
      <c r="AP18">
        <f t="shared" si="0"/>
        <v>0</v>
      </c>
    </row>
    <row r="19" spans="5:42" x14ac:dyDescent="0.2">
      <c r="E19" t="s">
        <v>28</v>
      </c>
      <c r="F19">
        <f>SUM(F13:F15)</f>
        <v>0</v>
      </c>
      <c r="G19">
        <f t="shared" ref="G19:AP19" si="1">SUM(G13:G15)</f>
        <v>0</v>
      </c>
      <c r="H19">
        <f t="shared" si="1"/>
        <v>0</v>
      </c>
      <c r="I19">
        <f t="shared" si="1"/>
        <v>0</v>
      </c>
      <c r="J19">
        <f t="shared" si="1"/>
        <v>0</v>
      </c>
      <c r="K19">
        <f t="shared" si="1"/>
        <v>0</v>
      </c>
      <c r="L19">
        <f t="shared" si="1"/>
        <v>0</v>
      </c>
      <c r="M19">
        <f t="shared" si="1"/>
        <v>0</v>
      </c>
      <c r="N19">
        <f t="shared" si="1"/>
        <v>0</v>
      </c>
      <c r="O19">
        <f t="shared" si="1"/>
        <v>0</v>
      </c>
      <c r="P19">
        <f t="shared" si="1"/>
        <v>0</v>
      </c>
      <c r="Q19">
        <f t="shared" si="1"/>
        <v>0</v>
      </c>
      <c r="R19">
        <f t="shared" si="1"/>
        <v>0</v>
      </c>
      <c r="S19">
        <f t="shared" si="1"/>
        <v>0</v>
      </c>
      <c r="T19">
        <f t="shared" si="1"/>
        <v>0</v>
      </c>
      <c r="U19">
        <f t="shared" si="1"/>
        <v>0</v>
      </c>
      <c r="V19">
        <f t="shared" si="1"/>
        <v>0</v>
      </c>
      <c r="W19">
        <f t="shared" si="1"/>
        <v>0.5</v>
      </c>
      <c r="X19">
        <f t="shared" si="1"/>
        <v>0.5</v>
      </c>
      <c r="Y19">
        <f t="shared" si="1"/>
        <v>0.5</v>
      </c>
      <c r="Z19">
        <f t="shared" si="1"/>
        <v>1</v>
      </c>
      <c r="AA19">
        <f t="shared" si="1"/>
        <v>1</v>
      </c>
      <c r="AB19">
        <f t="shared" si="1"/>
        <v>1</v>
      </c>
      <c r="AC19">
        <f t="shared" si="1"/>
        <v>1</v>
      </c>
      <c r="AD19">
        <f t="shared" si="1"/>
        <v>1.5</v>
      </c>
      <c r="AE19">
        <f t="shared" si="1"/>
        <v>1.5</v>
      </c>
      <c r="AF19">
        <f t="shared" si="1"/>
        <v>1.5</v>
      </c>
      <c r="AG19">
        <f t="shared" si="1"/>
        <v>1.5</v>
      </c>
      <c r="AH19">
        <f t="shared" si="1"/>
        <v>1.5</v>
      </c>
      <c r="AI19">
        <f t="shared" si="1"/>
        <v>0.5</v>
      </c>
      <c r="AJ19">
        <f t="shared" si="1"/>
        <v>0.5</v>
      </c>
      <c r="AK19">
        <f t="shared" si="1"/>
        <v>0.5</v>
      </c>
      <c r="AL19">
        <f t="shared" si="1"/>
        <v>0.5</v>
      </c>
      <c r="AM19">
        <f t="shared" si="1"/>
        <v>0.5</v>
      </c>
      <c r="AN19">
        <f t="shared" si="1"/>
        <v>0.5</v>
      </c>
      <c r="AO19">
        <f t="shared" si="1"/>
        <v>0.5</v>
      </c>
      <c r="AP19">
        <f t="shared" si="1"/>
        <v>0.5</v>
      </c>
    </row>
    <row r="20" spans="5:42" x14ac:dyDescent="0.2">
      <c r="E20" t="s">
        <v>29</v>
      </c>
      <c r="F20">
        <f>SUM(F16)</f>
        <v>0</v>
      </c>
      <c r="G20">
        <f t="shared" ref="G20:AP20" si="2">SUM(G16)</f>
        <v>0</v>
      </c>
      <c r="H20">
        <f t="shared" si="2"/>
        <v>0</v>
      </c>
      <c r="I20">
        <f t="shared" si="2"/>
        <v>0</v>
      </c>
      <c r="J20">
        <f t="shared" si="2"/>
        <v>0</v>
      </c>
      <c r="K20">
        <f t="shared" si="2"/>
        <v>0</v>
      </c>
      <c r="L20">
        <f t="shared" si="2"/>
        <v>0</v>
      </c>
      <c r="M20">
        <f t="shared" si="2"/>
        <v>0</v>
      </c>
      <c r="N20">
        <f t="shared" si="2"/>
        <v>0</v>
      </c>
      <c r="O20">
        <f t="shared" si="2"/>
        <v>0</v>
      </c>
      <c r="P20">
        <f t="shared" si="2"/>
        <v>0</v>
      </c>
      <c r="Q20">
        <f t="shared" si="2"/>
        <v>0</v>
      </c>
      <c r="R20">
        <f t="shared" si="2"/>
        <v>0</v>
      </c>
      <c r="S20">
        <f t="shared" si="2"/>
        <v>0</v>
      </c>
      <c r="T20">
        <f t="shared" si="2"/>
        <v>0</v>
      </c>
      <c r="U20">
        <f t="shared" si="2"/>
        <v>0</v>
      </c>
      <c r="V20">
        <f t="shared" si="2"/>
        <v>0</v>
      </c>
      <c r="W20">
        <f t="shared" si="2"/>
        <v>0</v>
      </c>
      <c r="X20">
        <f t="shared" si="2"/>
        <v>0</v>
      </c>
      <c r="Y20">
        <f t="shared" si="2"/>
        <v>0.5</v>
      </c>
      <c r="Z20">
        <f t="shared" si="2"/>
        <v>0.5</v>
      </c>
      <c r="AA20">
        <f t="shared" si="2"/>
        <v>0.5</v>
      </c>
      <c r="AB20">
        <f t="shared" si="2"/>
        <v>0.5</v>
      </c>
      <c r="AC20">
        <f t="shared" si="2"/>
        <v>0.5</v>
      </c>
      <c r="AD20">
        <f t="shared" si="2"/>
        <v>0</v>
      </c>
      <c r="AE20">
        <f t="shared" si="2"/>
        <v>0</v>
      </c>
      <c r="AF20">
        <f t="shared" si="2"/>
        <v>0</v>
      </c>
      <c r="AG20">
        <f t="shared" si="2"/>
        <v>0</v>
      </c>
      <c r="AH20">
        <f t="shared" si="2"/>
        <v>0</v>
      </c>
      <c r="AI20">
        <f t="shared" si="2"/>
        <v>0</v>
      </c>
      <c r="AJ20">
        <f t="shared" si="2"/>
        <v>0</v>
      </c>
      <c r="AK20">
        <f t="shared" si="2"/>
        <v>0</v>
      </c>
      <c r="AL20">
        <f t="shared" si="2"/>
        <v>0</v>
      </c>
      <c r="AM20">
        <f t="shared" si="2"/>
        <v>0</v>
      </c>
      <c r="AN20">
        <f t="shared" si="2"/>
        <v>0</v>
      </c>
      <c r="AO20">
        <f t="shared" si="2"/>
        <v>0</v>
      </c>
      <c r="AP20">
        <f t="shared" si="2"/>
        <v>0</v>
      </c>
    </row>
    <row r="21" spans="5:42" x14ac:dyDescent="0.2">
      <c r="E21" t="s">
        <v>24</v>
      </c>
      <c r="F21">
        <f>SUM(F18:F20)</f>
        <v>0</v>
      </c>
      <c r="G21">
        <f t="shared" ref="G21:AP21" si="3">SUM(G18:G20)</f>
        <v>0</v>
      </c>
      <c r="H21">
        <f t="shared" si="3"/>
        <v>0</v>
      </c>
      <c r="I21">
        <f t="shared" si="3"/>
        <v>0</v>
      </c>
      <c r="J21">
        <f t="shared" si="3"/>
        <v>0</v>
      </c>
      <c r="K21">
        <f t="shared" si="3"/>
        <v>0</v>
      </c>
      <c r="L21">
        <f t="shared" si="3"/>
        <v>0</v>
      </c>
      <c r="M21">
        <f t="shared" si="3"/>
        <v>0</v>
      </c>
      <c r="N21">
        <f t="shared" si="3"/>
        <v>0</v>
      </c>
      <c r="O21">
        <f t="shared" si="3"/>
        <v>0</v>
      </c>
      <c r="P21">
        <f t="shared" si="3"/>
        <v>0</v>
      </c>
      <c r="Q21">
        <f t="shared" si="3"/>
        <v>0</v>
      </c>
      <c r="R21">
        <f t="shared" si="3"/>
        <v>0</v>
      </c>
      <c r="S21">
        <f t="shared" si="3"/>
        <v>0</v>
      </c>
      <c r="T21">
        <f t="shared" si="3"/>
        <v>0</v>
      </c>
      <c r="U21">
        <f t="shared" si="3"/>
        <v>0</v>
      </c>
      <c r="V21">
        <f t="shared" si="3"/>
        <v>0</v>
      </c>
      <c r="W21">
        <f t="shared" si="3"/>
        <v>1</v>
      </c>
      <c r="X21">
        <f t="shared" si="3"/>
        <v>1</v>
      </c>
      <c r="Y21">
        <f t="shared" si="3"/>
        <v>1.5</v>
      </c>
      <c r="Z21">
        <f t="shared" si="3"/>
        <v>2</v>
      </c>
      <c r="AA21">
        <f t="shared" si="3"/>
        <v>2.5</v>
      </c>
      <c r="AB21">
        <f t="shared" si="3"/>
        <v>2.5</v>
      </c>
      <c r="AC21">
        <f t="shared" si="3"/>
        <v>2.5</v>
      </c>
      <c r="AD21">
        <f t="shared" si="3"/>
        <v>2.5</v>
      </c>
      <c r="AE21">
        <f t="shared" si="3"/>
        <v>2</v>
      </c>
      <c r="AF21">
        <f t="shared" si="3"/>
        <v>2</v>
      </c>
      <c r="AG21">
        <f t="shared" si="3"/>
        <v>1.5</v>
      </c>
      <c r="AH21">
        <f t="shared" si="3"/>
        <v>1.5</v>
      </c>
      <c r="AI21">
        <f t="shared" si="3"/>
        <v>0.5</v>
      </c>
      <c r="AJ21">
        <f t="shared" si="3"/>
        <v>0.5</v>
      </c>
      <c r="AK21">
        <f t="shared" si="3"/>
        <v>0.5</v>
      </c>
      <c r="AL21">
        <f t="shared" si="3"/>
        <v>0.5</v>
      </c>
      <c r="AM21">
        <f t="shared" si="3"/>
        <v>0.5</v>
      </c>
      <c r="AN21">
        <f t="shared" si="3"/>
        <v>0.5</v>
      </c>
      <c r="AO21">
        <f t="shared" si="3"/>
        <v>0.5</v>
      </c>
      <c r="AP21">
        <f t="shared" si="3"/>
        <v>0.5</v>
      </c>
    </row>
  </sheetData>
  <mergeCells count="9">
    <mergeCell ref="AA8:AD8"/>
    <mergeCell ref="AE8:AH8"/>
    <mergeCell ref="AI8:AL8"/>
    <mergeCell ref="AM8:AP8"/>
    <mergeCell ref="G8:J8"/>
    <mergeCell ref="K8:N8"/>
    <mergeCell ref="O8:R8"/>
    <mergeCell ref="S8:V8"/>
    <mergeCell ref="W8:Z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89DC4-1B5C-3A46-96E7-335DA575D0CC}">
  <dimension ref="E8:AT21"/>
  <sheetViews>
    <sheetView topLeftCell="C2" workbookViewId="0">
      <selection activeCell="F18" sqref="F18:F21"/>
    </sheetView>
  </sheetViews>
  <sheetFormatPr baseColWidth="10" defaultRowHeight="16" x14ac:dyDescent="0.2"/>
  <cols>
    <col min="5" max="26" width="5.83203125" customWidth="1"/>
  </cols>
  <sheetData>
    <row r="8" spans="5:46" x14ac:dyDescent="0.2">
      <c r="E8" t="s">
        <v>18</v>
      </c>
      <c r="F8">
        <v>2019</v>
      </c>
      <c r="G8" s="52">
        <v>2020</v>
      </c>
      <c r="H8" s="52"/>
      <c r="I8" s="52"/>
      <c r="J8" s="52"/>
      <c r="K8" s="52">
        <v>2021</v>
      </c>
      <c r="L8" s="52"/>
      <c r="M8" s="52"/>
      <c r="N8" s="52"/>
      <c r="O8" s="52">
        <v>2022</v>
      </c>
      <c r="P8" s="52"/>
      <c r="Q8" s="52"/>
      <c r="R8" s="52"/>
      <c r="S8" s="52">
        <v>2023</v>
      </c>
      <c r="T8" s="52"/>
      <c r="U8" s="52"/>
      <c r="V8" s="52"/>
      <c r="W8" s="52">
        <v>2024</v>
      </c>
      <c r="X8" s="52"/>
      <c r="Y8" s="52"/>
      <c r="Z8" s="52"/>
      <c r="AA8" s="52">
        <v>2025</v>
      </c>
      <c r="AB8" s="52"/>
      <c r="AC8" s="52"/>
      <c r="AD8" s="52"/>
      <c r="AE8" s="52">
        <v>2026</v>
      </c>
      <c r="AF8" s="52"/>
      <c r="AG8" s="52"/>
      <c r="AH8" s="52"/>
      <c r="AI8" s="52">
        <v>2027</v>
      </c>
      <c r="AJ8" s="52"/>
      <c r="AK8" s="52"/>
      <c r="AL8" s="52"/>
      <c r="AM8" s="52">
        <v>2028</v>
      </c>
      <c r="AN8" s="52"/>
      <c r="AO8" s="52"/>
      <c r="AP8" s="52"/>
    </row>
    <row r="9" spans="5:46" x14ac:dyDescent="0.2">
      <c r="F9" s="31" t="s">
        <v>13</v>
      </c>
      <c r="G9" s="31" t="s">
        <v>10</v>
      </c>
      <c r="H9" s="31" t="s">
        <v>11</v>
      </c>
      <c r="I9" s="31" t="s">
        <v>12</v>
      </c>
      <c r="J9" s="31" t="s">
        <v>13</v>
      </c>
      <c r="K9" s="31" t="s">
        <v>10</v>
      </c>
      <c r="L9" s="31" t="s">
        <v>11</v>
      </c>
      <c r="M9" s="31" t="s">
        <v>12</v>
      </c>
      <c r="N9" s="31" t="s">
        <v>13</v>
      </c>
      <c r="O9" s="31" t="s">
        <v>10</v>
      </c>
      <c r="P9" s="31" t="s">
        <v>11</v>
      </c>
      <c r="Q9" s="31" t="s">
        <v>12</v>
      </c>
      <c r="R9" s="31" t="s">
        <v>13</v>
      </c>
      <c r="S9" s="31" t="s">
        <v>10</v>
      </c>
      <c r="T9" s="31" t="s">
        <v>11</v>
      </c>
      <c r="U9" s="31" t="s">
        <v>12</v>
      </c>
      <c r="V9" s="31" t="s">
        <v>13</v>
      </c>
      <c r="W9" s="31" t="s">
        <v>10</v>
      </c>
      <c r="X9" s="31" t="s">
        <v>11</v>
      </c>
      <c r="Y9" s="31" t="s">
        <v>12</v>
      </c>
      <c r="Z9" s="31" t="s">
        <v>13</v>
      </c>
      <c r="AA9" s="31" t="s">
        <v>10</v>
      </c>
      <c r="AB9" s="31" t="s">
        <v>11</v>
      </c>
      <c r="AC9" s="31" t="s">
        <v>12</v>
      </c>
      <c r="AD9" s="31" t="s">
        <v>13</v>
      </c>
      <c r="AE9" s="31" t="s">
        <v>10</v>
      </c>
      <c r="AF9" s="31" t="s">
        <v>11</v>
      </c>
      <c r="AG9" s="31" t="s">
        <v>12</v>
      </c>
      <c r="AH9" s="31" t="s">
        <v>13</v>
      </c>
      <c r="AI9" s="31" t="s">
        <v>10</v>
      </c>
      <c r="AJ9" s="31" t="s">
        <v>11</v>
      </c>
      <c r="AK9" s="31" t="s">
        <v>12</v>
      </c>
      <c r="AL9" s="31" t="s">
        <v>13</v>
      </c>
      <c r="AM9" s="31" t="s">
        <v>10</v>
      </c>
      <c r="AN9" s="31" t="s">
        <v>11</v>
      </c>
      <c r="AO9" s="31" t="s">
        <v>12</v>
      </c>
      <c r="AP9" s="31" t="s">
        <v>13</v>
      </c>
    </row>
    <row r="11" spans="5:46" x14ac:dyDescent="0.2">
      <c r="E11" t="s">
        <v>19</v>
      </c>
      <c r="F11" s="4"/>
      <c r="G11" s="4"/>
      <c r="H11" s="4"/>
      <c r="I11" s="4"/>
      <c r="J11" s="4"/>
      <c r="K11" s="4"/>
      <c r="L11" s="4"/>
      <c r="M11" s="4"/>
      <c r="N11" s="4"/>
      <c r="O11" s="4"/>
      <c r="P11" s="4"/>
      <c r="Q11" s="4"/>
      <c r="R11" s="4"/>
      <c r="S11" s="4"/>
      <c r="T11" s="4"/>
      <c r="U11" s="4"/>
      <c r="V11" s="4"/>
      <c r="AA11" s="23">
        <v>0.5</v>
      </c>
      <c r="AB11" s="23">
        <v>0.5</v>
      </c>
      <c r="AC11" s="23">
        <v>0.5</v>
      </c>
      <c r="AD11" s="23">
        <v>0.5</v>
      </c>
      <c r="AE11" s="24">
        <v>0.5</v>
      </c>
      <c r="AF11" s="24">
        <v>0.5</v>
      </c>
      <c r="AG11" s="24">
        <v>0.5</v>
      </c>
      <c r="AH11" s="24">
        <v>0.5</v>
      </c>
      <c r="AI11" s="25"/>
      <c r="AJ11" s="25"/>
      <c r="AK11" s="25"/>
      <c r="AL11" s="25"/>
      <c r="AM11" s="25"/>
      <c r="AN11" s="25"/>
    </row>
    <row r="12" spans="5:46" x14ac:dyDescent="0.2">
      <c r="E12" t="s">
        <v>21</v>
      </c>
      <c r="F12" s="4"/>
      <c r="G12" s="4"/>
      <c r="H12" s="4"/>
      <c r="I12" s="4"/>
      <c r="J12" s="4"/>
      <c r="K12" s="4"/>
      <c r="L12" s="4"/>
      <c r="M12" s="4"/>
      <c r="N12" s="4"/>
      <c r="O12" s="4"/>
      <c r="P12" s="4"/>
      <c r="Q12" s="4"/>
      <c r="R12" s="4"/>
      <c r="S12" s="4"/>
      <c r="T12" s="4"/>
      <c r="U12" s="4"/>
      <c r="V12" s="4"/>
      <c r="AA12" s="23"/>
      <c r="AB12" s="23"/>
      <c r="AC12" s="23"/>
      <c r="AD12" s="23"/>
      <c r="AE12" s="24">
        <v>0.5</v>
      </c>
      <c r="AF12" s="24">
        <v>0.5</v>
      </c>
      <c r="AG12" s="24">
        <v>0.5</v>
      </c>
      <c r="AH12" s="24">
        <v>0.5</v>
      </c>
      <c r="AI12" s="25" t="s">
        <v>14</v>
      </c>
      <c r="AJ12" s="25" t="s">
        <v>14</v>
      </c>
      <c r="AK12" s="25"/>
      <c r="AL12" s="25"/>
      <c r="AM12" s="25"/>
      <c r="AN12" s="25"/>
    </row>
    <row r="13" spans="5:46" x14ac:dyDescent="0.2">
      <c r="E13" t="s">
        <v>20</v>
      </c>
      <c r="F13" s="4"/>
      <c r="G13" s="4"/>
      <c r="H13" s="4"/>
      <c r="I13" s="4"/>
      <c r="J13" s="4"/>
      <c r="K13" s="4"/>
      <c r="L13" s="4"/>
      <c r="M13" s="4"/>
      <c r="N13" s="4"/>
      <c r="O13" s="4"/>
      <c r="P13" s="4"/>
      <c r="Q13" s="4"/>
      <c r="R13" s="4"/>
      <c r="S13" s="4"/>
      <c r="T13" s="4"/>
      <c r="U13" s="4"/>
      <c r="V13" s="4"/>
      <c r="AA13" s="23">
        <v>0.5</v>
      </c>
      <c r="AB13" s="23">
        <v>0.5</v>
      </c>
      <c r="AC13" s="23">
        <v>0.5</v>
      </c>
      <c r="AD13" s="23">
        <v>0.5</v>
      </c>
      <c r="AE13" s="24">
        <v>0.5</v>
      </c>
      <c r="AF13" s="24">
        <v>0.5</v>
      </c>
      <c r="AG13" s="24">
        <v>0.5</v>
      </c>
      <c r="AH13" s="24">
        <v>0.5</v>
      </c>
      <c r="AI13" s="25">
        <v>0.5</v>
      </c>
      <c r="AJ13" s="25">
        <v>0.5</v>
      </c>
      <c r="AK13" s="25">
        <v>0.5</v>
      </c>
      <c r="AL13" s="25">
        <v>0.5</v>
      </c>
      <c r="AM13" s="25">
        <v>0.5</v>
      </c>
      <c r="AN13" s="25">
        <v>0.5</v>
      </c>
      <c r="AO13" s="25">
        <v>0.5</v>
      </c>
      <c r="AP13" s="25">
        <v>0.5</v>
      </c>
      <c r="AQ13" s="25">
        <v>0.5</v>
      </c>
      <c r="AR13" s="25">
        <v>0.5</v>
      </c>
      <c r="AS13" s="25">
        <v>0.5</v>
      </c>
      <c r="AT13" s="25">
        <v>0.5</v>
      </c>
    </row>
    <row r="14" spans="5:46" x14ac:dyDescent="0.2">
      <c r="E14" t="s">
        <v>22</v>
      </c>
      <c r="F14" s="4"/>
      <c r="G14" s="4"/>
      <c r="H14" s="4"/>
      <c r="I14" s="4"/>
      <c r="J14" s="4"/>
      <c r="K14" s="4"/>
      <c r="L14" s="4"/>
      <c r="M14" s="4"/>
      <c r="N14" s="4"/>
      <c r="O14" s="4"/>
      <c r="P14" s="4"/>
      <c r="Q14" s="4"/>
      <c r="R14" s="4"/>
      <c r="S14" s="4"/>
      <c r="T14" s="4"/>
      <c r="U14" s="4"/>
      <c r="V14" s="4"/>
      <c r="AA14" s="23"/>
      <c r="AB14" s="23"/>
      <c r="AC14" s="23"/>
      <c r="AD14" s="23">
        <v>0.5</v>
      </c>
      <c r="AE14" s="24">
        <v>0.5</v>
      </c>
      <c r="AF14" s="24">
        <v>0.5</v>
      </c>
      <c r="AG14" s="24">
        <v>0.5</v>
      </c>
      <c r="AH14" s="24">
        <v>0.5</v>
      </c>
      <c r="AI14" s="25">
        <v>0.5</v>
      </c>
      <c r="AJ14" s="25">
        <v>0.5</v>
      </c>
      <c r="AK14" s="25">
        <v>0.5</v>
      </c>
      <c r="AL14" s="25">
        <v>0.5</v>
      </c>
      <c r="AM14" s="25" t="s">
        <v>14</v>
      </c>
      <c r="AN14" s="25" t="s">
        <v>14</v>
      </c>
    </row>
    <row r="15" spans="5:46" x14ac:dyDescent="0.2">
      <c r="E15" t="s">
        <v>23</v>
      </c>
      <c r="F15" s="4"/>
      <c r="G15" s="4"/>
      <c r="H15" s="4"/>
      <c r="I15" s="4"/>
      <c r="J15" s="4"/>
      <c r="K15" s="4"/>
      <c r="L15" s="4"/>
      <c r="M15" s="4"/>
      <c r="N15" s="4"/>
      <c r="O15" s="4"/>
      <c r="P15" s="4"/>
      <c r="Q15" s="4"/>
      <c r="R15" s="4"/>
      <c r="S15" s="4"/>
      <c r="T15" s="4"/>
      <c r="U15" s="4"/>
      <c r="V15" s="4"/>
      <c r="AA15" s="23"/>
      <c r="AB15" s="23"/>
      <c r="AC15" s="23"/>
      <c r="AD15" s="23"/>
      <c r="AE15" s="24"/>
      <c r="AF15" s="24"/>
      <c r="AG15" s="24"/>
      <c r="AH15" s="24">
        <v>0.5</v>
      </c>
      <c r="AI15" s="25">
        <v>0.5</v>
      </c>
      <c r="AJ15" s="25">
        <v>0.5</v>
      </c>
      <c r="AK15" s="25">
        <v>0.5</v>
      </c>
      <c r="AL15" s="25">
        <v>0.5</v>
      </c>
      <c r="AM15" s="25"/>
      <c r="AN15" s="25"/>
    </row>
    <row r="16" spans="5:46" x14ac:dyDescent="0.2">
      <c r="E16" t="s">
        <v>16</v>
      </c>
      <c r="F16" s="4"/>
      <c r="G16" s="4"/>
      <c r="H16" s="4"/>
      <c r="I16" s="4"/>
      <c r="J16" s="4"/>
      <c r="K16" s="4"/>
      <c r="L16" s="4"/>
      <c r="M16" s="4"/>
      <c r="N16" s="4"/>
      <c r="O16" s="4"/>
      <c r="P16" s="4"/>
      <c r="Q16" s="4"/>
      <c r="R16" s="4"/>
      <c r="S16" s="4"/>
      <c r="T16" s="4"/>
      <c r="U16" s="4"/>
      <c r="V16" s="4"/>
      <c r="AA16" s="23"/>
      <c r="AB16" s="23"/>
      <c r="AC16" s="23">
        <v>0.5</v>
      </c>
      <c r="AD16" s="23">
        <v>0.5</v>
      </c>
      <c r="AE16" s="24">
        <v>0.5</v>
      </c>
      <c r="AF16" s="24">
        <v>0.5</v>
      </c>
      <c r="AG16" s="24">
        <v>0.5</v>
      </c>
      <c r="AH16" s="24">
        <v>0</v>
      </c>
      <c r="AI16" s="25"/>
      <c r="AJ16" s="25"/>
      <c r="AK16" s="25"/>
      <c r="AL16" s="25"/>
      <c r="AM16" s="25"/>
      <c r="AN16" s="25"/>
    </row>
    <row r="17" spans="5:46" x14ac:dyDescent="0.2">
      <c r="F17" s="4"/>
      <c r="G17" s="4"/>
      <c r="H17" s="4"/>
      <c r="I17" s="4"/>
      <c r="J17" s="4"/>
      <c r="K17" s="4"/>
      <c r="L17" s="4"/>
      <c r="M17" s="4"/>
      <c r="N17" s="4"/>
      <c r="O17" s="4"/>
      <c r="P17" s="4"/>
      <c r="Q17" s="4"/>
      <c r="R17" s="4"/>
      <c r="S17" s="4"/>
      <c r="T17" s="4"/>
      <c r="U17" s="4"/>
      <c r="V17" s="4"/>
      <c r="W17" s="4"/>
      <c r="X17" s="4"/>
      <c r="Y17" s="4"/>
      <c r="Z17" s="4"/>
    </row>
    <row r="18" spans="5:46" x14ac:dyDescent="0.2">
      <c r="E18" t="s">
        <v>27</v>
      </c>
      <c r="F18">
        <f>SUM(F11:F12)</f>
        <v>0</v>
      </c>
      <c r="G18">
        <f t="shared" ref="G18:AT18" si="0">SUM(G11:G12)</f>
        <v>0</v>
      </c>
      <c r="H18">
        <f t="shared" si="0"/>
        <v>0</v>
      </c>
      <c r="I18">
        <f t="shared" si="0"/>
        <v>0</v>
      </c>
      <c r="J18">
        <f t="shared" si="0"/>
        <v>0</v>
      </c>
      <c r="K18">
        <f t="shared" si="0"/>
        <v>0</v>
      </c>
      <c r="L18">
        <f t="shared" si="0"/>
        <v>0</v>
      </c>
      <c r="M18">
        <f t="shared" si="0"/>
        <v>0</v>
      </c>
      <c r="N18">
        <f t="shared" si="0"/>
        <v>0</v>
      </c>
      <c r="O18">
        <f t="shared" si="0"/>
        <v>0</v>
      </c>
      <c r="P18">
        <f t="shared" si="0"/>
        <v>0</v>
      </c>
      <c r="Q18">
        <f t="shared" si="0"/>
        <v>0</v>
      </c>
      <c r="R18">
        <f t="shared" si="0"/>
        <v>0</v>
      </c>
      <c r="S18">
        <f t="shared" si="0"/>
        <v>0</v>
      </c>
      <c r="T18">
        <f t="shared" si="0"/>
        <v>0</v>
      </c>
      <c r="U18">
        <f t="shared" si="0"/>
        <v>0</v>
      </c>
      <c r="V18">
        <f t="shared" si="0"/>
        <v>0</v>
      </c>
      <c r="W18">
        <f t="shared" si="0"/>
        <v>0</v>
      </c>
      <c r="X18">
        <f t="shared" si="0"/>
        <v>0</v>
      </c>
      <c r="Y18">
        <f t="shared" si="0"/>
        <v>0</v>
      </c>
      <c r="Z18">
        <f t="shared" si="0"/>
        <v>0</v>
      </c>
      <c r="AA18">
        <f t="shared" si="0"/>
        <v>0.5</v>
      </c>
      <c r="AB18">
        <f t="shared" si="0"/>
        <v>0.5</v>
      </c>
      <c r="AC18">
        <f t="shared" si="0"/>
        <v>0.5</v>
      </c>
      <c r="AD18">
        <f t="shared" si="0"/>
        <v>0.5</v>
      </c>
      <c r="AE18">
        <f t="shared" si="0"/>
        <v>1</v>
      </c>
      <c r="AF18">
        <f t="shared" si="0"/>
        <v>1</v>
      </c>
      <c r="AG18">
        <f t="shared" si="0"/>
        <v>1</v>
      </c>
      <c r="AH18">
        <f t="shared" si="0"/>
        <v>1</v>
      </c>
      <c r="AI18">
        <f t="shared" si="0"/>
        <v>0</v>
      </c>
      <c r="AJ18">
        <f t="shared" si="0"/>
        <v>0</v>
      </c>
      <c r="AK18">
        <f t="shared" si="0"/>
        <v>0</v>
      </c>
      <c r="AL18">
        <f t="shared" si="0"/>
        <v>0</v>
      </c>
      <c r="AM18">
        <f t="shared" si="0"/>
        <v>0</v>
      </c>
      <c r="AN18">
        <f t="shared" si="0"/>
        <v>0</v>
      </c>
      <c r="AO18">
        <f t="shared" si="0"/>
        <v>0</v>
      </c>
      <c r="AP18">
        <f t="shared" si="0"/>
        <v>0</v>
      </c>
      <c r="AQ18">
        <f t="shared" si="0"/>
        <v>0</v>
      </c>
      <c r="AR18">
        <f t="shared" si="0"/>
        <v>0</v>
      </c>
      <c r="AS18">
        <f t="shared" si="0"/>
        <v>0</v>
      </c>
      <c r="AT18">
        <f t="shared" si="0"/>
        <v>0</v>
      </c>
    </row>
    <row r="19" spans="5:46" x14ac:dyDescent="0.2">
      <c r="E19" t="s">
        <v>28</v>
      </c>
      <c r="F19">
        <f>SUM(F13:F15)</f>
        <v>0</v>
      </c>
      <c r="G19">
        <f t="shared" ref="G19:AT19" si="1">SUM(G13:G15)</f>
        <v>0</v>
      </c>
      <c r="H19">
        <f t="shared" si="1"/>
        <v>0</v>
      </c>
      <c r="I19">
        <f t="shared" si="1"/>
        <v>0</v>
      </c>
      <c r="J19">
        <f t="shared" si="1"/>
        <v>0</v>
      </c>
      <c r="K19">
        <f t="shared" si="1"/>
        <v>0</v>
      </c>
      <c r="L19">
        <f t="shared" si="1"/>
        <v>0</v>
      </c>
      <c r="M19">
        <f t="shared" si="1"/>
        <v>0</v>
      </c>
      <c r="N19">
        <f t="shared" si="1"/>
        <v>0</v>
      </c>
      <c r="O19">
        <f t="shared" si="1"/>
        <v>0</v>
      </c>
      <c r="P19">
        <f t="shared" si="1"/>
        <v>0</v>
      </c>
      <c r="Q19">
        <f t="shared" si="1"/>
        <v>0</v>
      </c>
      <c r="R19">
        <f t="shared" si="1"/>
        <v>0</v>
      </c>
      <c r="S19">
        <f t="shared" si="1"/>
        <v>0</v>
      </c>
      <c r="T19">
        <f t="shared" si="1"/>
        <v>0</v>
      </c>
      <c r="U19">
        <f t="shared" si="1"/>
        <v>0</v>
      </c>
      <c r="V19">
        <f t="shared" si="1"/>
        <v>0</v>
      </c>
      <c r="W19">
        <f t="shared" si="1"/>
        <v>0</v>
      </c>
      <c r="X19">
        <f t="shared" si="1"/>
        <v>0</v>
      </c>
      <c r="Y19">
        <f t="shared" si="1"/>
        <v>0</v>
      </c>
      <c r="Z19">
        <f t="shared" si="1"/>
        <v>0</v>
      </c>
      <c r="AA19">
        <f t="shared" si="1"/>
        <v>0.5</v>
      </c>
      <c r="AB19">
        <f t="shared" si="1"/>
        <v>0.5</v>
      </c>
      <c r="AC19">
        <f t="shared" si="1"/>
        <v>0.5</v>
      </c>
      <c r="AD19">
        <f t="shared" si="1"/>
        <v>1</v>
      </c>
      <c r="AE19">
        <f t="shared" si="1"/>
        <v>1</v>
      </c>
      <c r="AF19">
        <f t="shared" si="1"/>
        <v>1</v>
      </c>
      <c r="AG19">
        <f t="shared" si="1"/>
        <v>1</v>
      </c>
      <c r="AH19">
        <f t="shared" si="1"/>
        <v>1.5</v>
      </c>
      <c r="AI19">
        <f t="shared" si="1"/>
        <v>1.5</v>
      </c>
      <c r="AJ19">
        <f t="shared" si="1"/>
        <v>1.5</v>
      </c>
      <c r="AK19">
        <f t="shared" si="1"/>
        <v>1.5</v>
      </c>
      <c r="AL19">
        <f t="shared" si="1"/>
        <v>1.5</v>
      </c>
      <c r="AM19">
        <f t="shared" si="1"/>
        <v>0.5</v>
      </c>
      <c r="AN19">
        <f t="shared" si="1"/>
        <v>0.5</v>
      </c>
      <c r="AO19">
        <f t="shared" si="1"/>
        <v>0.5</v>
      </c>
      <c r="AP19">
        <f t="shared" si="1"/>
        <v>0.5</v>
      </c>
      <c r="AQ19">
        <f t="shared" si="1"/>
        <v>0.5</v>
      </c>
      <c r="AR19">
        <f t="shared" si="1"/>
        <v>0.5</v>
      </c>
      <c r="AS19">
        <f t="shared" si="1"/>
        <v>0.5</v>
      </c>
      <c r="AT19">
        <f t="shared" si="1"/>
        <v>0.5</v>
      </c>
    </row>
    <row r="20" spans="5:46" x14ac:dyDescent="0.2">
      <c r="E20" t="s">
        <v>29</v>
      </c>
      <c r="F20">
        <f>SUM(F16)</f>
        <v>0</v>
      </c>
      <c r="G20">
        <f t="shared" ref="G20:AT20" si="2">SUM(G16)</f>
        <v>0</v>
      </c>
      <c r="H20">
        <f t="shared" si="2"/>
        <v>0</v>
      </c>
      <c r="I20">
        <f t="shared" si="2"/>
        <v>0</v>
      </c>
      <c r="J20">
        <f t="shared" si="2"/>
        <v>0</v>
      </c>
      <c r="K20">
        <f t="shared" si="2"/>
        <v>0</v>
      </c>
      <c r="L20">
        <f t="shared" si="2"/>
        <v>0</v>
      </c>
      <c r="M20">
        <f t="shared" si="2"/>
        <v>0</v>
      </c>
      <c r="N20">
        <f t="shared" si="2"/>
        <v>0</v>
      </c>
      <c r="O20">
        <f t="shared" si="2"/>
        <v>0</v>
      </c>
      <c r="P20">
        <f t="shared" si="2"/>
        <v>0</v>
      </c>
      <c r="Q20">
        <f t="shared" si="2"/>
        <v>0</v>
      </c>
      <c r="R20">
        <f t="shared" si="2"/>
        <v>0</v>
      </c>
      <c r="S20">
        <f t="shared" si="2"/>
        <v>0</v>
      </c>
      <c r="T20">
        <f t="shared" si="2"/>
        <v>0</v>
      </c>
      <c r="U20">
        <f t="shared" si="2"/>
        <v>0</v>
      </c>
      <c r="V20">
        <f t="shared" si="2"/>
        <v>0</v>
      </c>
      <c r="W20">
        <f t="shared" si="2"/>
        <v>0</v>
      </c>
      <c r="X20">
        <f t="shared" si="2"/>
        <v>0</v>
      </c>
      <c r="Y20">
        <f t="shared" si="2"/>
        <v>0</v>
      </c>
      <c r="Z20">
        <f t="shared" si="2"/>
        <v>0</v>
      </c>
      <c r="AA20">
        <f t="shared" si="2"/>
        <v>0</v>
      </c>
      <c r="AB20">
        <f t="shared" si="2"/>
        <v>0</v>
      </c>
      <c r="AC20">
        <f t="shared" si="2"/>
        <v>0.5</v>
      </c>
      <c r="AD20">
        <f t="shared" si="2"/>
        <v>0.5</v>
      </c>
      <c r="AE20">
        <f t="shared" si="2"/>
        <v>0.5</v>
      </c>
      <c r="AF20">
        <f t="shared" si="2"/>
        <v>0.5</v>
      </c>
      <c r="AG20">
        <f t="shared" si="2"/>
        <v>0.5</v>
      </c>
      <c r="AH20">
        <f t="shared" si="2"/>
        <v>0</v>
      </c>
      <c r="AI20">
        <f t="shared" si="2"/>
        <v>0</v>
      </c>
      <c r="AJ20">
        <f t="shared" si="2"/>
        <v>0</v>
      </c>
      <c r="AK20">
        <f t="shared" si="2"/>
        <v>0</v>
      </c>
      <c r="AL20">
        <f t="shared" si="2"/>
        <v>0</v>
      </c>
      <c r="AM20">
        <f t="shared" si="2"/>
        <v>0</v>
      </c>
      <c r="AN20">
        <f t="shared" si="2"/>
        <v>0</v>
      </c>
      <c r="AO20">
        <f t="shared" si="2"/>
        <v>0</v>
      </c>
      <c r="AP20">
        <f t="shared" si="2"/>
        <v>0</v>
      </c>
      <c r="AQ20">
        <f t="shared" si="2"/>
        <v>0</v>
      </c>
      <c r="AR20">
        <f t="shared" si="2"/>
        <v>0</v>
      </c>
      <c r="AS20">
        <f t="shared" si="2"/>
        <v>0</v>
      </c>
      <c r="AT20">
        <f t="shared" si="2"/>
        <v>0</v>
      </c>
    </row>
    <row r="21" spans="5:46" x14ac:dyDescent="0.2">
      <c r="E21" t="s">
        <v>24</v>
      </c>
      <c r="F21">
        <f>SUM(F18:F20)</f>
        <v>0</v>
      </c>
      <c r="G21">
        <f t="shared" ref="G21:AT21" si="3">SUM(G18:G20)</f>
        <v>0</v>
      </c>
      <c r="H21">
        <f t="shared" si="3"/>
        <v>0</v>
      </c>
      <c r="I21">
        <f t="shared" si="3"/>
        <v>0</v>
      </c>
      <c r="J21">
        <f t="shared" si="3"/>
        <v>0</v>
      </c>
      <c r="K21">
        <f t="shared" si="3"/>
        <v>0</v>
      </c>
      <c r="L21">
        <f t="shared" si="3"/>
        <v>0</v>
      </c>
      <c r="M21">
        <f t="shared" si="3"/>
        <v>0</v>
      </c>
      <c r="N21">
        <f t="shared" si="3"/>
        <v>0</v>
      </c>
      <c r="O21">
        <f t="shared" si="3"/>
        <v>0</v>
      </c>
      <c r="P21">
        <f t="shared" si="3"/>
        <v>0</v>
      </c>
      <c r="Q21">
        <f t="shared" si="3"/>
        <v>0</v>
      </c>
      <c r="R21">
        <f t="shared" si="3"/>
        <v>0</v>
      </c>
      <c r="S21">
        <f t="shared" si="3"/>
        <v>0</v>
      </c>
      <c r="T21">
        <f t="shared" si="3"/>
        <v>0</v>
      </c>
      <c r="U21">
        <f t="shared" si="3"/>
        <v>0</v>
      </c>
      <c r="V21">
        <f t="shared" si="3"/>
        <v>0</v>
      </c>
      <c r="W21">
        <f t="shared" si="3"/>
        <v>0</v>
      </c>
      <c r="X21">
        <f t="shared" si="3"/>
        <v>0</v>
      </c>
      <c r="Y21">
        <f t="shared" si="3"/>
        <v>0</v>
      </c>
      <c r="Z21">
        <f t="shared" si="3"/>
        <v>0</v>
      </c>
      <c r="AA21">
        <f t="shared" si="3"/>
        <v>1</v>
      </c>
      <c r="AB21">
        <f t="shared" si="3"/>
        <v>1</v>
      </c>
      <c r="AC21">
        <f t="shared" si="3"/>
        <v>1.5</v>
      </c>
      <c r="AD21">
        <f t="shared" si="3"/>
        <v>2</v>
      </c>
      <c r="AE21">
        <f t="shared" si="3"/>
        <v>2.5</v>
      </c>
      <c r="AF21">
        <f t="shared" si="3"/>
        <v>2.5</v>
      </c>
      <c r="AG21">
        <f t="shared" si="3"/>
        <v>2.5</v>
      </c>
      <c r="AH21">
        <f t="shared" si="3"/>
        <v>2.5</v>
      </c>
      <c r="AI21">
        <f t="shared" si="3"/>
        <v>1.5</v>
      </c>
      <c r="AJ21">
        <f t="shared" si="3"/>
        <v>1.5</v>
      </c>
      <c r="AK21">
        <f t="shared" si="3"/>
        <v>1.5</v>
      </c>
      <c r="AL21">
        <f t="shared" si="3"/>
        <v>1.5</v>
      </c>
      <c r="AM21">
        <f t="shared" si="3"/>
        <v>0.5</v>
      </c>
      <c r="AN21">
        <f t="shared" si="3"/>
        <v>0.5</v>
      </c>
      <c r="AO21">
        <f t="shared" si="3"/>
        <v>0.5</v>
      </c>
      <c r="AP21">
        <f t="shared" si="3"/>
        <v>0.5</v>
      </c>
      <c r="AQ21">
        <f t="shared" si="3"/>
        <v>0.5</v>
      </c>
      <c r="AR21">
        <f t="shared" si="3"/>
        <v>0.5</v>
      </c>
      <c r="AS21">
        <f t="shared" si="3"/>
        <v>0.5</v>
      </c>
      <c r="AT21">
        <f t="shared" si="3"/>
        <v>0.5</v>
      </c>
    </row>
  </sheetData>
  <mergeCells count="9">
    <mergeCell ref="AA8:AD8"/>
    <mergeCell ref="AE8:AH8"/>
    <mergeCell ref="AI8:AL8"/>
    <mergeCell ref="AM8:AP8"/>
    <mergeCell ref="G8:J8"/>
    <mergeCell ref="K8:N8"/>
    <mergeCell ref="O8:R8"/>
    <mergeCell ref="S8:V8"/>
    <mergeCell ref="W8:Z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00793-65E3-9246-B751-1C82E2ABDA30}">
  <dimension ref="E10:AP23"/>
  <sheetViews>
    <sheetView topLeftCell="D1" workbookViewId="0">
      <selection activeCell="F20" sqref="F20:F23"/>
    </sheetView>
  </sheetViews>
  <sheetFormatPr baseColWidth="10" defaultRowHeight="16" x14ac:dyDescent="0.2"/>
  <cols>
    <col min="5" max="26" width="5.83203125" customWidth="1"/>
  </cols>
  <sheetData>
    <row r="10" spans="5:42" x14ac:dyDescent="0.2">
      <c r="E10" t="s">
        <v>18</v>
      </c>
      <c r="F10">
        <v>2019</v>
      </c>
      <c r="G10" s="52">
        <v>2020</v>
      </c>
      <c r="H10" s="52"/>
      <c r="I10" s="52"/>
      <c r="J10" s="52"/>
      <c r="K10" s="52">
        <v>2021</v>
      </c>
      <c r="L10" s="52"/>
      <c r="M10" s="52"/>
      <c r="N10" s="52"/>
      <c r="O10" s="52">
        <v>2022</v>
      </c>
      <c r="P10" s="52"/>
      <c r="Q10" s="52"/>
      <c r="R10" s="52"/>
      <c r="S10" s="52">
        <v>2023</v>
      </c>
      <c r="T10" s="52"/>
      <c r="U10" s="52"/>
      <c r="V10" s="52"/>
      <c r="W10" s="52">
        <v>2024</v>
      </c>
      <c r="X10" s="52"/>
      <c r="Y10" s="52"/>
      <c r="Z10" s="52"/>
      <c r="AA10" s="52">
        <v>2025</v>
      </c>
      <c r="AB10" s="52"/>
      <c r="AC10" s="52"/>
      <c r="AD10" s="52"/>
      <c r="AE10" s="52">
        <v>2026</v>
      </c>
      <c r="AF10" s="52"/>
      <c r="AG10" s="52"/>
      <c r="AH10" s="52"/>
      <c r="AI10" s="52">
        <v>2027</v>
      </c>
      <c r="AJ10" s="52"/>
      <c r="AK10" s="52"/>
      <c r="AL10" s="52"/>
      <c r="AM10" s="52">
        <v>2028</v>
      </c>
      <c r="AN10" s="52"/>
      <c r="AO10" s="52"/>
      <c r="AP10" s="52"/>
    </row>
    <row r="11" spans="5:42" x14ac:dyDescent="0.2">
      <c r="F11" s="31" t="s">
        <v>13</v>
      </c>
      <c r="G11" s="31" t="s">
        <v>10</v>
      </c>
      <c r="H11" s="31" t="s">
        <v>11</v>
      </c>
      <c r="I11" s="31" t="s">
        <v>12</v>
      </c>
      <c r="J11" s="31" t="s">
        <v>13</v>
      </c>
      <c r="K11" s="31" t="s">
        <v>10</v>
      </c>
      <c r="L11" s="31" t="s">
        <v>11</v>
      </c>
      <c r="M11" s="31" t="s">
        <v>12</v>
      </c>
      <c r="N11" s="31" t="s">
        <v>13</v>
      </c>
      <c r="O11" s="31" t="s">
        <v>10</v>
      </c>
      <c r="P11" s="31" t="s">
        <v>11</v>
      </c>
      <c r="Q11" s="31" t="s">
        <v>12</v>
      </c>
      <c r="R11" s="31" t="s">
        <v>13</v>
      </c>
      <c r="S11" s="31" t="s">
        <v>10</v>
      </c>
      <c r="T11" s="31" t="s">
        <v>11</v>
      </c>
      <c r="U11" s="31" t="s">
        <v>12</v>
      </c>
      <c r="V11" s="31" t="s">
        <v>13</v>
      </c>
      <c r="W11" s="31" t="s">
        <v>10</v>
      </c>
      <c r="X11" s="31" t="s">
        <v>11</v>
      </c>
      <c r="Y11" s="31" t="s">
        <v>12</v>
      </c>
      <c r="Z11" s="31" t="s">
        <v>13</v>
      </c>
      <c r="AA11" s="31" t="s">
        <v>10</v>
      </c>
      <c r="AB11" s="31" t="s">
        <v>11</v>
      </c>
      <c r="AC11" s="31" t="s">
        <v>12</v>
      </c>
      <c r="AD11" s="31" t="s">
        <v>13</v>
      </c>
      <c r="AE11" s="31" t="s">
        <v>10</v>
      </c>
      <c r="AF11" s="31" t="s">
        <v>11</v>
      </c>
      <c r="AG11" s="31" t="s">
        <v>12</v>
      </c>
      <c r="AH11" s="31" t="s">
        <v>13</v>
      </c>
      <c r="AI11" s="31" t="s">
        <v>10</v>
      </c>
      <c r="AJ11" s="31" t="s">
        <v>11</v>
      </c>
      <c r="AK11" s="31" t="s">
        <v>12</v>
      </c>
      <c r="AL11" s="31" t="s">
        <v>13</v>
      </c>
      <c r="AM11" s="31" t="s">
        <v>10</v>
      </c>
      <c r="AN11" s="31" t="s">
        <v>11</v>
      </c>
      <c r="AO11" s="31" t="s">
        <v>12</v>
      </c>
      <c r="AP11" s="31" t="s">
        <v>13</v>
      </c>
    </row>
    <row r="13" spans="5:42" x14ac:dyDescent="0.2">
      <c r="E13" t="s">
        <v>19</v>
      </c>
      <c r="F13" s="4"/>
      <c r="G13" s="4"/>
      <c r="H13" s="4"/>
      <c r="I13" s="4"/>
      <c r="J13" s="4"/>
      <c r="K13" s="4"/>
      <c r="L13" s="4"/>
      <c r="M13" s="4"/>
      <c r="N13" s="4"/>
      <c r="O13" s="4"/>
      <c r="P13" s="4"/>
      <c r="Q13" s="4"/>
      <c r="R13" s="4"/>
      <c r="S13" s="4"/>
      <c r="T13" s="4"/>
      <c r="U13" s="4"/>
      <c r="V13" s="4"/>
      <c r="Y13" s="23">
        <v>0.5</v>
      </c>
      <c r="Z13" s="23">
        <v>0.5</v>
      </c>
      <c r="AA13" s="23">
        <v>0.5</v>
      </c>
      <c r="AB13" s="23">
        <v>0.5</v>
      </c>
      <c r="AC13" s="24">
        <v>0.5</v>
      </c>
      <c r="AD13" s="24">
        <v>0.5</v>
      </c>
      <c r="AE13" s="24"/>
      <c r="AF13" s="24"/>
      <c r="AG13" s="25"/>
      <c r="AH13" s="25"/>
      <c r="AI13" s="25"/>
      <c r="AJ13" s="25"/>
    </row>
    <row r="14" spans="5:42" x14ac:dyDescent="0.2">
      <c r="E14" t="s">
        <v>21</v>
      </c>
      <c r="F14" s="4"/>
      <c r="G14" s="4"/>
      <c r="H14" s="4"/>
      <c r="I14" s="4"/>
      <c r="J14" s="4"/>
      <c r="K14" s="4"/>
      <c r="L14" s="4"/>
      <c r="M14" s="4"/>
      <c r="N14" s="4"/>
      <c r="O14" s="4"/>
      <c r="P14" s="4"/>
      <c r="Q14" s="4"/>
      <c r="R14" s="4"/>
      <c r="S14" s="4"/>
      <c r="T14" s="4"/>
      <c r="U14" s="4"/>
      <c r="V14" s="4"/>
      <c r="Y14" s="23"/>
      <c r="Z14" s="23"/>
      <c r="AA14" s="23"/>
      <c r="AB14" s="23"/>
      <c r="AC14" s="24">
        <v>0.5</v>
      </c>
      <c r="AD14" s="24">
        <v>0.5</v>
      </c>
      <c r="AE14" s="24">
        <v>0.5</v>
      </c>
      <c r="AF14" s="24">
        <v>0.5</v>
      </c>
      <c r="AG14" s="25"/>
      <c r="AH14" s="25"/>
      <c r="AI14" s="25"/>
      <c r="AJ14" s="25"/>
    </row>
    <row r="15" spans="5:42" x14ac:dyDescent="0.2">
      <c r="E15" t="s">
        <v>20</v>
      </c>
      <c r="F15" s="4"/>
      <c r="G15" s="4"/>
      <c r="H15" s="4"/>
      <c r="I15" s="4"/>
      <c r="J15" s="4"/>
      <c r="K15" s="4"/>
      <c r="L15" s="4"/>
      <c r="M15" s="4"/>
      <c r="N15" s="4"/>
      <c r="O15" s="4"/>
      <c r="P15" s="4"/>
      <c r="Q15" s="4"/>
      <c r="R15" s="4"/>
      <c r="S15" s="4"/>
      <c r="T15" s="4"/>
      <c r="U15" s="4"/>
      <c r="V15" s="4"/>
      <c r="Y15" s="23">
        <v>0.5</v>
      </c>
      <c r="Z15" s="23">
        <v>0.5</v>
      </c>
      <c r="AA15" s="23">
        <v>0.5</v>
      </c>
      <c r="AB15" s="23">
        <v>0.5</v>
      </c>
      <c r="AC15" s="24">
        <v>0.5</v>
      </c>
      <c r="AD15" s="24">
        <v>0.5</v>
      </c>
      <c r="AE15" s="24">
        <v>0.5</v>
      </c>
      <c r="AF15" s="24">
        <v>0.5</v>
      </c>
      <c r="AG15" s="25">
        <v>0.5</v>
      </c>
      <c r="AH15" s="25">
        <v>0.5</v>
      </c>
      <c r="AI15" s="25">
        <v>0.5</v>
      </c>
      <c r="AJ15" s="25">
        <v>0.5</v>
      </c>
      <c r="AK15" s="25">
        <v>0.5</v>
      </c>
      <c r="AL15" s="25">
        <v>0.5</v>
      </c>
      <c r="AM15" s="25">
        <v>0.5</v>
      </c>
      <c r="AN15" s="25">
        <v>0.5</v>
      </c>
      <c r="AO15" s="25">
        <v>0.5</v>
      </c>
      <c r="AP15" s="25">
        <v>0.5</v>
      </c>
    </row>
    <row r="16" spans="5:42" x14ac:dyDescent="0.2">
      <c r="E16" t="s">
        <v>22</v>
      </c>
      <c r="F16" s="4"/>
      <c r="G16" s="4"/>
      <c r="H16" s="4"/>
      <c r="I16" s="4"/>
      <c r="J16" s="4"/>
      <c r="K16" s="4"/>
      <c r="L16" s="4"/>
      <c r="M16" s="4"/>
      <c r="N16" s="4"/>
      <c r="O16" s="4"/>
      <c r="P16" s="4"/>
      <c r="Q16" s="4"/>
      <c r="R16" s="4"/>
      <c r="S16" s="4"/>
      <c r="T16" s="4"/>
      <c r="U16" s="4"/>
      <c r="V16" s="4"/>
      <c r="Y16" s="23"/>
      <c r="Z16" s="23"/>
      <c r="AA16" s="23"/>
      <c r="AB16" s="23">
        <v>0.5</v>
      </c>
      <c r="AC16" s="24">
        <v>0.5</v>
      </c>
      <c r="AD16" s="24">
        <v>0.5</v>
      </c>
      <c r="AE16" s="24">
        <v>0.5</v>
      </c>
      <c r="AF16" s="24">
        <v>0.5</v>
      </c>
      <c r="AG16" s="25">
        <v>0.5</v>
      </c>
      <c r="AH16" s="25">
        <v>0.5</v>
      </c>
      <c r="AI16" s="25" t="s">
        <v>14</v>
      </c>
      <c r="AJ16" s="25" t="s">
        <v>14</v>
      </c>
    </row>
    <row r="17" spans="5:42" x14ac:dyDescent="0.2">
      <c r="E17" t="s">
        <v>23</v>
      </c>
      <c r="F17" s="4"/>
      <c r="G17" s="4"/>
      <c r="H17" s="4"/>
      <c r="I17" s="4"/>
      <c r="J17" s="4"/>
      <c r="K17" s="4"/>
      <c r="L17" s="4"/>
      <c r="M17" s="4"/>
      <c r="N17" s="4"/>
      <c r="O17" s="4"/>
      <c r="P17" s="4"/>
      <c r="Q17" s="4"/>
      <c r="R17" s="4"/>
      <c r="S17" s="4"/>
      <c r="T17" s="4"/>
      <c r="U17" s="4"/>
      <c r="V17" s="4"/>
      <c r="Y17" s="23"/>
      <c r="Z17" s="23"/>
      <c r="AA17" s="23"/>
      <c r="AB17" s="23"/>
      <c r="AC17" s="24"/>
      <c r="AD17" s="24">
        <v>0.5</v>
      </c>
      <c r="AE17" s="24">
        <v>0.5</v>
      </c>
      <c r="AF17" s="24">
        <v>0.5</v>
      </c>
      <c r="AG17" s="25">
        <v>0.5</v>
      </c>
      <c r="AH17" s="25">
        <v>0.5</v>
      </c>
      <c r="AI17" s="25"/>
      <c r="AJ17" s="25"/>
    </row>
    <row r="18" spans="5:42" x14ac:dyDescent="0.2">
      <c r="E18" t="s">
        <v>16</v>
      </c>
      <c r="F18" s="4"/>
      <c r="G18" s="4"/>
      <c r="H18" s="4"/>
      <c r="I18" s="4"/>
      <c r="J18" s="4"/>
      <c r="K18" s="4"/>
      <c r="L18" s="4"/>
      <c r="M18" s="4"/>
      <c r="N18" s="4"/>
      <c r="O18" s="4"/>
      <c r="P18" s="4"/>
      <c r="Q18" s="4"/>
      <c r="R18" s="4"/>
      <c r="S18" s="4"/>
      <c r="T18" s="4"/>
      <c r="U18" s="4"/>
      <c r="V18" s="4"/>
      <c r="Y18" s="23"/>
      <c r="Z18" s="23"/>
      <c r="AA18" s="23">
        <v>0.5</v>
      </c>
      <c r="AB18" s="23">
        <v>0.5</v>
      </c>
      <c r="AC18" s="24">
        <v>0.5</v>
      </c>
      <c r="AD18" s="24">
        <v>0</v>
      </c>
      <c r="AE18" s="24"/>
      <c r="AF18" s="24"/>
      <c r="AG18" s="25"/>
      <c r="AH18" s="25"/>
      <c r="AI18" s="25"/>
      <c r="AJ18" s="25"/>
    </row>
    <row r="19" spans="5:42" x14ac:dyDescent="0.2">
      <c r="F19" s="4"/>
      <c r="G19" s="4"/>
      <c r="H19" s="4"/>
      <c r="I19" s="4"/>
      <c r="J19" s="4"/>
      <c r="K19" s="4"/>
      <c r="L19" s="4"/>
      <c r="M19" s="4"/>
      <c r="N19" s="4"/>
      <c r="O19" s="4"/>
      <c r="P19" s="4"/>
      <c r="Q19" s="4"/>
      <c r="R19" s="4"/>
      <c r="S19" s="4"/>
      <c r="T19" s="4"/>
      <c r="U19" s="4"/>
      <c r="V19" s="4"/>
      <c r="W19" s="4"/>
      <c r="X19" s="4"/>
      <c r="Y19" s="4"/>
      <c r="Z19" s="4"/>
    </row>
    <row r="20" spans="5:42" x14ac:dyDescent="0.2">
      <c r="E20" t="s">
        <v>27</v>
      </c>
      <c r="F20">
        <f>SUM(F13:F14)</f>
        <v>0</v>
      </c>
      <c r="G20">
        <f t="shared" ref="G20:AP20" si="0">SUM(G13:G14)</f>
        <v>0</v>
      </c>
      <c r="H20">
        <f t="shared" si="0"/>
        <v>0</v>
      </c>
      <c r="I20">
        <f t="shared" si="0"/>
        <v>0</v>
      </c>
      <c r="J20">
        <f t="shared" si="0"/>
        <v>0</v>
      </c>
      <c r="K20">
        <f t="shared" si="0"/>
        <v>0</v>
      </c>
      <c r="L20">
        <f t="shared" si="0"/>
        <v>0</v>
      </c>
      <c r="M20">
        <f t="shared" si="0"/>
        <v>0</v>
      </c>
      <c r="N20">
        <f t="shared" si="0"/>
        <v>0</v>
      </c>
      <c r="O20">
        <f t="shared" si="0"/>
        <v>0</v>
      </c>
      <c r="P20">
        <f t="shared" si="0"/>
        <v>0</v>
      </c>
      <c r="Q20">
        <f t="shared" si="0"/>
        <v>0</v>
      </c>
      <c r="R20">
        <f t="shared" si="0"/>
        <v>0</v>
      </c>
      <c r="S20">
        <f t="shared" si="0"/>
        <v>0</v>
      </c>
      <c r="T20">
        <f t="shared" si="0"/>
        <v>0</v>
      </c>
      <c r="U20">
        <f t="shared" si="0"/>
        <v>0</v>
      </c>
      <c r="V20">
        <f t="shared" si="0"/>
        <v>0</v>
      </c>
      <c r="W20">
        <f t="shared" si="0"/>
        <v>0</v>
      </c>
      <c r="X20">
        <f t="shared" si="0"/>
        <v>0</v>
      </c>
      <c r="Y20">
        <f t="shared" si="0"/>
        <v>0.5</v>
      </c>
      <c r="Z20">
        <f t="shared" si="0"/>
        <v>0.5</v>
      </c>
      <c r="AA20">
        <f t="shared" si="0"/>
        <v>0.5</v>
      </c>
      <c r="AB20">
        <f t="shared" si="0"/>
        <v>0.5</v>
      </c>
      <c r="AC20">
        <f t="shared" si="0"/>
        <v>1</v>
      </c>
      <c r="AD20">
        <f t="shared" si="0"/>
        <v>1</v>
      </c>
      <c r="AE20">
        <f t="shared" si="0"/>
        <v>0.5</v>
      </c>
      <c r="AF20">
        <f t="shared" si="0"/>
        <v>0.5</v>
      </c>
      <c r="AG20">
        <f t="shared" si="0"/>
        <v>0</v>
      </c>
      <c r="AH20">
        <f t="shared" si="0"/>
        <v>0</v>
      </c>
      <c r="AI20">
        <f t="shared" si="0"/>
        <v>0</v>
      </c>
      <c r="AJ20">
        <f t="shared" si="0"/>
        <v>0</v>
      </c>
      <c r="AK20">
        <f t="shared" si="0"/>
        <v>0</v>
      </c>
      <c r="AL20">
        <f t="shared" si="0"/>
        <v>0</v>
      </c>
      <c r="AM20">
        <f t="shared" si="0"/>
        <v>0</v>
      </c>
      <c r="AN20">
        <f t="shared" si="0"/>
        <v>0</v>
      </c>
      <c r="AO20">
        <f t="shared" si="0"/>
        <v>0</v>
      </c>
      <c r="AP20">
        <f t="shared" si="0"/>
        <v>0</v>
      </c>
    </row>
    <row r="21" spans="5:42" x14ac:dyDescent="0.2">
      <c r="E21" t="s">
        <v>28</v>
      </c>
      <c r="F21">
        <f>SUM(F15:F17)</f>
        <v>0</v>
      </c>
      <c r="G21">
        <f t="shared" ref="G21:AP21" si="1">SUM(G15:G17)</f>
        <v>0</v>
      </c>
      <c r="H21">
        <f t="shared" si="1"/>
        <v>0</v>
      </c>
      <c r="I21">
        <f t="shared" si="1"/>
        <v>0</v>
      </c>
      <c r="J21">
        <f t="shared" si="1"/>
        <v>0</v>
      </c>
      <c r="K21">
        <f t="shared" si="1"/>
        <v>0</v>
      </c>
      <c r="L21">
        <f t="shared" si="1"/>
        <v>0</v>
      </c>
      <c r="M21">
        <f t="shared" si="1"/>
        <v>0</v>
      </c>
      <c r="N21">
        <f t="shared" si="1"/>
        <v>0</v>
      </c>
      <c r="O21">
        <f t="shared" si="1"/>
        <v>0</v>
      </c>
      <c r="P21">
        <f t="shared" si="1"/>
        <v>0</v>
      </c>
      <c r="Q21">
        <f t="shared" si="1"/>
        <v>0</v>
      </c>
      <c r="R21">
        <f t="shared" si="1"/>
        <v>0</v>
      </c>
      <c r="S21">
        <f t="shared" si="1"/>
        <v>0</v>
      </c>
      <c r="T21">
        <f t="shared" si="1"/>
        <v>0</v>
      </c>
      <c r="U21">
        <f t="shared" si="1"/>
        <v>0</v>
      </c>
      <c r="V21">
        <f t="shared" si="1"/>
        <v>0</v>
      </c>
      <c r="W21">
        <f t="shared" si="1"/>
        <v>0</v>
      </c>
      <c r="X21">
        <f t="shared" si="1"/>
        <v>0</v>
      </c>
      <c r="Y21">
        <f t="shared" si="1"/>
        <v>0.5</v>
      </c>
      <c r="Z21">
        <f t="shared" si="1"/>
        <v>0.5</v>
      </c>
      <c r="AA21">
        <f t="shared" si="1"/>
        <v>0.5</v>
      </c>
      <c r="AB21">
        <f t="shared" si="1"/>
        <v>1</v>
      </c>
      <c r="AC21">
        <f t="shared" si="1"/>
        <v>1</v>
      </c>
      <c r="AD21">
        <f t="shared" si="1"/>
        <v>1.5</v>
      </c>
      <c r="AE21">
        <f t="shared" si="1"/>
        <v>1.5</v>
      </c>
      <c r="AF21">
        <f t="shared" si="1"/>
        <v>1.5</v>
      </c>
      <c r="AG21">
        <f t="shared" si="1"/>
        <v>1.5</v>
      </c>
      <c r="AH21">
        <f t="shared" si="1"/>
        <v>1.5</v>
      </c>
      <c r="AI21">
        <f t="shared" si="1"/>
        <v>0.5</v>
      </c>
      <c r="AJ21">
        <f t="shared" si="1"/>
        <v>0.5</v>
      </c>
      <c r="AK21">
        <f t="shared" si="1"/>
        <v>0.5</v>
      </c>
      <c r="AL21">
        <f t="shared" si="1"/>
        <v>0.5</v>
      </c>
      <c r="AM21">
        <f t="shared" si="1"/>
        <v>0.5</v>
      </c>
      <c r="AN21">
        <f t="shared" si="1"/>
        <v>0.5</v>
      </c>
      <c r="AO21">
        <f t="shared" si="1"/>
        <v>0.5</v>
      </c>
      <c r="AP21">
        <f t="shared" si="1"/>
        <v>0.5</v>
      </c>
    </row>
    <row r="22" spans="5:42" x14ac:dyDescent="0.2">
      <c r="E22" t="s">
        <v>29</v>
      </c>
      <c r="F22">
        <f>SUM(F18)</f>
        <v>0</v>
      </c>
      <c r="G22">
        <f t="shared" ref="G22:AP22" si="2">SUM(G18)</f>
        <v>0</v>
      </c>
      <c r="H22">
        <f t="shared" si="2"/>
        <v>0</v>
      </c>
      <c r="I22">
        <f t="shared" si="2"/>
        <v>0</v>
      </c>
      <c r="J22">
        <f t="shared" si="2"/>
        <v>0</v>
      </c>
      <c r="K22">
        <f t="shared" si="2"/>
        <v>0</v>
      </c>
      <c r="L22">
        <f t="shared" si="2"/>
        <v>0</v>
      </c>
      <c r="M22">
        <f t="shared" si="2"/>
        <v>0</v>
      </c>
      <c r="N22">
        <f t="shared" si="2"/>
        <v>0</v>
      </c>
      <c r="O22">
        <f t="shared" si="2"/>
        <v>0</v>
      </c>
      <c r="P22">
        <f t="shared" si="2"/>
        <v>0</v>
      </c>
      <c r="Q22">
        <f t="shared" si="2"/>
        <v>0</v>
      </c>
      <c r="R22">
        <f t="shared" si="2"/>
        <v>0</v>
      </c>
      <c r="S22">
        <f t="shared" si="2"/>
        <v>0</v>
      </c>
      <c r="T22">
        <f t="shared" si="2"/>
        <v>0</v>
      </c>
      <c r="U22">
        <f t="shared" si="2"/>
        <v>0</v>
      </c>
      <c r="V22">
        <f t="shared" si="2"/>
        <v>0</v>
      </c>
      <c r="W22">
        <f t="shared" si="2"/>
        <v>0</v>
      </c>
      <c r="X22">
        <f t="shared" si="2"/>
        <v>0</v>
      </c>
      <c r="Y22">
        <f t="shared" si="2"/>
        <v>0</v>
      </c>
      <c r="Z22">
        <f t="shared" si="2"/>
        <v>0</v>
      </c>
      <c r="AA22">
        <f t="shared" si="2"/>
        <v>0.5</v>
      </c>
      <c r="AB22">
        <f t="shared" si="2"/>
        <v>0.5</v>
      </c>
      <c r="AC22">
        <f t="shared" si="2"/>
        <v>0.5</v>
      </c>
      <c r="AD22">
        <f t="shared" si="2"/>
        <v>0</v>
      </c>
      <c r="AE22">
        <f t="shared" si="2"/>
        <v>0</v>
      </c>
      <c r="AF22">
        <f t="shared" si="2"/>
        <v>0</v>
      </c>
      <c r="AG22">
        <f t="shared" si="2"/>
        <v>0</v>
      </c>
      <c r="AH22">
        <f t="shared" si="2"/>
        <v>0</v>
      </c>
      <c r="AI22">
        <f t="shared" si="2"/>
        <v>0</v>
      </c>
      <c r="AJ22">
        <f t="shared" si="2"/>
        <v>0</v>
      </c>
      <c r="AK22">
        <f t="shared" si="2"/>
        <v>0</v>
      </c>
      <c r="AL22">
        <f t="shared" si="2"/>
        <v>0</v>
      </c>
      <c r="AM22">
        <f t="shared" si="2"/>
        <v>0</v>
      </c>
      <c r="AN22">
        <f t="shared" si="2"/>
        <v>0</v>
      </c>
      <c r="AO22">
        <f t="shared" si="2"/>
        <v>0</v>
      </c>
      <c r="AP22">
        <f t="shared" si="2"/>
        <v>0</v>
      </c>
    </row>
    <row r="23" spans="5:42" x14ac:dyDescent="0.2">
      <c r="E23" t="s">
        <v>24</v>
      </c>
      <c r="F23">
        <f>SUM(F20:F22)</f>
        <v>0</v>
      </c>
      <c r="G23">
        <f t="shared" ref="G23:AP23" si="3">SUM(G20:G22)</f>
        <v>0</v>
      </c>
      <c r="H23">
        <f t="shared" si="3"/>
        <v>0</v>
      </c>
      <c r="I23">
        <f t="shared" si="3"/>
        <v>0</v>
      </c>
      <c r="J23">
        <f t="shared" si="3"/>
        <v>0</v>
      </c>
      <c r="K23">
        <f t="shared" si="3"/>
        <v>0</v>
      </c>
      <c r="L23">
        <f t="shared" si="3"/>
        <v>0</v>
      </c>
      <c r="M23">
        <f t="shared" si="3"/>
        <v>0</v>
      </c>
      <c r="N23">
        <f t="shared" si="3"/>
        <v>0</v>
      </c>
      <c r="O23">
        <f t="shared" si="3"/>
        <v>0</v>
      </c>
      <c r="P23">
        <f t="shared" si="3"/>
        <v>0</v>
      </c>
      <c r="Q23">
        <f t="shared" si="3"/>
        <v>0</v>
      </c>
      <c r="R23">
        <f t="shared" si="3"/>
        <v>0</v>
      </c>
      <c r="S23">
        <f t="shared" si="3"/>
        <v>0</v>
      </c>
      <c r="T23">
        <f t="shared" si="3"/>
        <v>0</v>
      </c>
      <c r="U23">
        <f t="shared" si="3"/>
        <v>0</v>
      </c>
      <c r="V23">
        <f t="shared" si="3"/>
        <v>0</v>
      </c>
      <c r="W23">
        <f t="shared" si="3"/>
        <v>0</v>
      </c>
      <c r="X23">
        <f t="shared" si="3"/>
        <v>0</v>
      </c>
      <c r="Y23">
        <f t="shared" si="3"/>
        <v>1</v>
      </c>
      <c r="Z23">
        <f t="shared" si="3"/>
        <v>1</v>
      </c>
      <c r="AA23">
        <f t="shared" si="3"/>
        <v>1.5</v>
      </c>
      <c r="AB23">
        <f t="shared" si="3"/>
        <v>2</v>
      </c>
      <c r="AC23">
        <f t="shared" si="3"/>
        <v>2.5</v>
      </c>
      <c r="AD23">
        <f t="shared" si="3"/>
        <v>2.5</v>
      </c>
      <c r="AE23">
        <f t="shared" si="3"/>
        <v>2</v>
      </c>
      <c r="AF23">
        <f t="shared" si="3"/>
        <v>2</v>
      </c>
      <c r="AG23">
        <f t="shared" si="3"/>
        <v>1.5</v>
      </c>
      <c r="AH23">
        <f t="shared" si="3"/>
        <v>1.5</v>
      </c>
      <c r="AI23">
        <f t="shared" si="3"/>
        <v>0.5</v>
      </c>
      <c r="AJ23">
        <f t="shared" si="3"/>
        <v>0.5</v>
      </c>
      <c r="AK23">
        <f t="shared" si="3"/>
        <v>0.5</v>
      </c>
      <c r="AL23">
        <f t="shared" si="3"/>
        <v>0.5</v>
      </c>
      <c r="AM23">
        <f t="shared" si="3"/>
        <v>0.5</v>
      </c>
      <c r="AN23">
        <f t="shared" si="3"/>
        <v>0.5</v>
      </c>
      <c r="AO23">
        <f t="shared" si="3"/>
        <v>0.5</v>
      </c>
      <c r="AP23">
        <f t="shared" si="3"/>
        <v>0.5</v>
      </c>
    </row>
  </sheetData>
  <mergeCells count="9">
    <mergeCell ref="AA10:AD10"/>
    <mergeCell ref="AE10:AH10"/>
    <mergeCell ref="AI10:AL10"/>
    <mergeCell ref="AM10:AP10"/>
    <mergeCell ref="G10:J10"/>
    <mergeCell ref="K10:N10"/>
    <mergeCell ref="O10:R10"/>
    <mergeCell ref="S10:V10"/>
    <mergeCell ref="W10:Z1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3C0C0-D2D3-F74C-9E1B-6F5E560C2AA6}">
  <dimension ref="E10:AT23"/>
  <sheetViews>
    <sheetView topLeftCell="R2" workbookViewId="0">
      <selection activeCell="F23" sqref="F23"/>
    </sheetView>
  </sheetViews>
  <sheetFormatPr baseColWidth="10" defaultRowHeight="16" x14ac:dyDescent="0.2"/>
  <sheetData>
    <row r="10" spans="5:46" x14ac:dyDescent="0.2">
      <c r="E10" t="s">
        <v>18</v>
      </c>
      <c r="F10">
        <v>2019</v>
      </c>
      <c r="G10" s="52">
        <v>2020</v>
      </c>
      <c r="H10" s="52"/>
      <c r="I10" s="52"/>
      <c r="J10" s="52"/>
      <c r="K10" s="52">
        <v>2021</v>
      </c>
      <c r="L10" s="52"/>
      <c r="M10" s="52"/>
      <c r="N10" s="52"/>
      <c r="O10" s="52">
        <v>2022</v>
      </c>
      <c r="P10" s="52"/>
      <c r="Q10" s="52"/>
      <c r="R10" s="52"/>
      <c r="S10" s="52">
        <v>2023</v>
      </c>
      <c r="T10" s="52"/>
      <c r="U10" s="52"/>
      <c r="V10" s="52"/>
      <c r="W10" s="52">
        <v>2024</v>
      </c>
      <c r="X10" s="52"/>
      <c r="Y10" s="52"/>
      <c r="Z10" s="52"/>
      <c r="AA10" s="52">
        <v>2025</v>
      </c>
      <c r="AB10" s="52"/>
      <c r="AC10" s="52"/>
      <c r="AD10" s="52"/>
      <c r="AE10" s="52">
        <v>2026</v>
      </c>
      <c r="AF10" s="52"/>
      <c r="AG10" s="52"/>
      <c r="AH10" s="52"/>
      <c r="AI10" s="52">
        <v>2027</v>
      </c>
      <c r="AJ10" s="52"/>
      <c r="AK10" s="52"/>
      <c r="AL10" s="52"/>
      <c r="AM10" s="52">
        <v>2028</v>
      </c>
      <c r="AN10" s="52"/>
      <c r="AO10" s="52"/>
      <c r="AP10" s="52"/>
    </row>
    <row r="11" spans="5:46" x14ac:dyDescent="0.2">
      <c r="F11" s="31" t="s">
        <v>13</v>
      </c>
      <c r="G11" s="31" t="s">
        <v>10</v>
      </c>
      <c r="H11" s="31" t="s">
        <v>11</v>
      </c>
      <c r="I11" s="31" t="s">
        <v>12</v>
      </c>
      <c r="J11" s="31" t="s">
        <v>13</v>
      </c>
      <c r="K11" s="31" t="s">
        <v>10</v>
      </c>
      <c r="L11" s="31" t="s">
        <v>11</v>
      </c>
      <c r="M11" s="31" t="s">
        <v>12</v>
      </c>
      <c r="N11" s="31" t="s">
        <v>13</v>
      </c>
      <c r="O11" s="31" t="s">
        <v>10</v>
      </c>
      <c r="P11" s="31" t="s">
        <v>11</v>
      </c>
      <c r="Q11" s="31" t="s">
        <v>12</v>
      </c>
      <c r="R11" s="31" t="s">
        <v>13</v>
      </c>
      <c r="S11" s="31" t="s">
        <v>10</v>
      </c>
      <c r="T11" s="31" t="s">
        <v>11</v>
      </c>
      <c r="U11" s="31" t="s">
        <v>12</v>
      </c>
      <c r="V11" s="31" t="s">
        <v>13</v>
      </c>
      <c r="W11" s="31" t="s">
        <v>10</v>
      </c>
      <c r="X11" s="31" t="s">
        <v>11</v>
      </c>
      <c r="Y11" s="31" t="s">
        <v>12</v>
      </c>
      <c r="Z11" s="31" t="s">
        <v>13</v>
      </c>
      <c r="AA11" s="31" t="s">
        <v>10</v>
      </c>
      <c r="AB11" s="31" t="s">
        <v>11</v>
      </c>
      <c r="AC11" s="31" t="s">
        <v>12</v>
      </c>
      <c r="AD11" s="31" t="s">
        <v>13</v>
      </c>
      <c r="AE11" s="31" t="s">
        <v>10</v>
      </c>
      <c r="AF11" s="31" t="s">
        <v>11</v>
      </c>
      <c r="AG11" s="31" t="s">
        <v>12</v>
      </c>
      <c r="AH11" s="31" t="s">
        <v>13</v>
      </c>
      <c r="AI11" s="31" t="s">
        <v>10</v>
      </c>
      <c r="AJ11" s="31" t="s">
        <v>11</v>
      </c>
      <c r="AK11" s="31" t="s">
        <v>12</v>
      </c>
      <c r="AL11" s="31" t="s">
        <v>13</v>
      </c>
      <c r="AM11" s="31" t="s">
        <v>10</v>
      </c>
      <c r="AN11" s="31" t="s">
        <v>11</v>
      </c>
      <c r="AO11" s="31" t="s">
        <v>12</v>
      </c>
      <c r="AP11" s="31" t="s">
        <v>13</v>
      </c>
    </row>
    <row r="13" spans="5:46" x14ac:dyDescent="0.2">
      <c r="E13" t="s">
        <v>19</v>
      </c>
      <c r="F13" s="4"/>
      <c r="G13" s="4"/>
      <c r="H13" s="4"/>
      <c r="I13" s="4"/>
      <c r="J13" s="4"/>
      <c r="K13" s="4"/>
      <c r="L13" s="4"/>
      <c r="M13" s="4"/>
      <c r="N13" s="4"/>
      <c r="O13" s="4"/>
      <c r="P13" s="4"/>
      <c r="Q13" s="4"/>
      <c r="R13" s="4"/>
      <c r="S13" s="4"/>
      <c r="T13" s="4"/>
      <c r="U13" s="4"/>
      <c r="V13" s="4"/>
      <c r="AA13" s="23">
        <v>0.5</v>
      </c>
      <c r="AB13" s="23">
        <v>0.5</v>
      </c>
      <c r="AC13" s="23">
        <v>0.5</v>
      </c>
      <c r="AD13" s="23">
        <v>0.5</v>
      </c>
      <c r="AE13" s="24">
        <v>0.5</v>
      </c>
      <c r="AF13" s="24">
        <v>0.5</v>
      </c>
      <c r="AG13" s="24">
        <v>0.5</v>
      </c>
      <c r="AH13" s="24">
        <v>0.5</v>
      </c>
      <c r="AI13" s="24"/>
      <c r="AJ13" s="24"/>
      <c r="AK13" s="25"/>
      <c r="AL13" s="25"/>
      <c r="AM13" s="25"/>
      <c r="AN13" s="25"/>
    </row>
    <row r="14" spans="5:46" x14ac:dyDescent="0.2">
      <c r="E14" t="s">
        <v>21</v>
      </c>
      <c r="F14" s="4"/>
      <c r="G14" s="4"/>
      <c r="H14" s="4"/>
      <c r="I14" s="4"/>
      <c r="J14" s="4"/>
      <c r="K14" s="4"/>
      <c r="L14" s="4"/>
      <c r="M14" s="4"/>
      <c r="N14" s="4"/>
      <c r="O14" s="4"/>
      <c r="P14" s="4"/>
      <c r="Q14" s="4"/>
      <c r="R14" s="4"/>
      <c r="S14" s="4"/>
      <c r="T14" s="4"/>
      <c r="U14" s="4"/>
      <c r="V14" s="4"/>
      <c r="AA14" s="23"/>
      <c r="AB14" s="23"/>
      <c r="AC14" s="23"/>
      <c r="AD14" s="23"/>
      <c r="AE14" s="24">
        <v>0.5</v>
      </c>
      <c r="AF14" s="24">
        <v>0.5</v>
      </c>
      <c r="AG14" s="24">
        <v>0.5</v>
      </c>
      <c r="AH14" s="24">
        <v>0.5</v>
      </c>
      <c r="AI14" s="24">
        <v>0.5</v>
      </c>
      <c r="AJ14" s="24">
        <v>0.5</v>
      </c>
      <c r="AK14" s="25"/>
      <c r="AL14" s="25"/>
      <c r="AM14" s="25"/>
      <c r="AN14" s="25"/>
    </row>
    <row r="15" spans="5:46" x14ac:dyDescent="0.2">
      <c r="E15" t="s">
        <v>20</v>
      </c>
      <c r="F15" s="4"/>
      <c r="G15" s="4"/>
      <c r="H15" s="4"/>
      <c r="I15" s="4"/>
      <c r="J15" s="4"/>
      <c r="K15" s="4"/>
      <c r="L15" s="4"/>
      <c r="M15" s="4"/>
      <c r="N15" s="4"/>
      <c r="O15" s="4"/>
      <c r="P15" s="4"/>
      <c r="Q15" s="4"/>
      <c r="R15" s="4"/>
      <c r="S15" s="4"/>
      <c r="T15" s="4"/>
      <c r="U15" s="4"/>
      <c r="V15" s="4"/>
      <c r="AA15" s="23">
        <v>0.5</v>
      </c>
      <c r="AB15" s="23">
        <v>0.5</v>
      </c>
      <c r="AC15" s="23">
        <v>0.5</v>
      </c>
      <c r="AD15" s="23">
        <v>0.5</v>
      </c>
      <c r="AE15" s="24">
        <v>0.5</v>
      </c>
      <c r="AF15" s="24">
        <v>0.5</v>
      </c>
      <c r="AG15" s="24">
        <v>0.5</v>
      </c>
      <c r="AH15" s="24">
        <v>0.5</v>
      </c>
      <c r="AI15" s="24">
        <v>0.5</v>
      </c>
      <c r="AJ15" s="24">
        <v>0.5</v>
      </c>
      <c r="AK15" s="25">
        <v>0.5</v>
      </c>
      <c r="AL15" s="25">
        <v>0.5</v>
      </c>
      <c r="AM15" s="25">
        <v>0.5</v>
      </c>
      <c r="AN15" s="25">
        <v>0.5</v>
      </c>
      <c r="AO15" s="25">
        <v>0.5</v>
      </c>
      <c r="AP15" s="25">
        <v>0.5</v>
      </c>
      <c r="AQ15" s="25">
        <v>0.5</v>
      </c>
      <c r="AR15" s="25">
        <v>0.5</v>
      </c>
      <c r="AS15" s="25">
        <v>0.5</v>
      </c>
      <c r="AT15" s="25">
        <v>0.5</v>
      </c>
    </row>
    <row r="16" spans="5:46" x14ac:dyDescent="0.2">
      <c r="E16" t="s">
        <v>22</v>
      </c>
      <c r="F16" s="4"/>
      <c r="G16" s="4"/>
      <c r="H16" s="4"/>
      <c r="I16" s="4"/>
      <c r="J16" s="4"/>
      <c r="K16" s="4"/>
      <c r="L16" s="4"/>
      <c r="M16" s="4"/>
      <c r="N16" s="4"/>
      <c r="O16" s="4"/>
      <c r="P16" s="4"/>
      <c r="Q16" s="4"/>
      <c r="R16" s="4"/>
      <c r="S16" s="4"/>
      <c r="T16" s="4"/>
      <c r="U16" s="4"/>
      <c r="V16" s="4"/>
      <c r="AA16" s="23"/>
      <c r="AB16" s="23"/>
      <c r="AC16" s="23"/>
      <c r="AD16" s="23">
        <v>0.5</v>
      </c>
      <c r="AE16" s="24">
        <v>0.5</v>
      </c>
      <c r="AF16" s="24">
        <v>0.5</v>
      </c>
      <c r="AG16" s="24">
        <v>0.5</v>
      </c>
      <c r="AH16" s="24">
        <v>0.5</v>
      </c>
      <c r="AI16" s="24">
        <v>0.5</v>
      </c>
      <c r="AJ16" s="24">
        <v>0.5</v>
      </c>
      <c r="AK16" s="25">
        <v>0.5</v>
      </c>
      <c r="AL16" s="25">
        <v>0.5</v>
      </c>
      <c r="AM16" s="25" t="s">
        <v>14</v>
      </c>
      <c r="AN16" s="25" t="s">
        <v>14</v>
      </c>
    </row>
    <row r="17" spans="5:42" x14ac:dyDescent="0.2">
      <c r="E17" t="s">
        <v>23</v>
      </c>
      <c r="F17" s="4"/>
      <c r="G17" s="4"/>
      <c r="H17" s="4"/>
      <c r="I17" s="4"/>
      <c r="J17" s="4"/>
      <c r="K17" s="4"/>
      <c r="L17" s="4"/>
      <c r="M17" s="4"/>
      <c r="N17" s="4"/>
      <c r="O17" s="4"/>
      <c r="P17" s="4"/>
      <c r="Q17" s="4"/>
      <c r="R17" s="4"/>
      <c r="S17" s="4"/>
      <c r="T17" s="4"/>
      <c r="U17" s="4"/>
      <c r="V17" s="4"/>
      <c r="AA17" s="23"/>
      <c r="AB17" s="23"/>
      <c r="AC17" s="23"/>
      <c r="AD17" s="23"/>
      <c r="AE17" s="24"/>
      <c r="AF17" s="24"/>
      <c r="AG17" s="24"/>
      <c r="AH17" s="24">
        <v>0.5</v>
      </c>
      <c r="AI17" s="24">
        <v>0.5</v>
      </c>
      <c r="AJ17" s="24">
        <v>0.5</v>
      </c>
      <c r="AK17" s="25">
        <v>0.5</v>
      </c>
      <c r="AL17" s="25">
        <v>0.5</v>
      </c>
      <c r="AM17" s="25"/>
      <c r="AN17" s="25"/>
    </row>
    <row r="18" spans="5:42" x14ac:dyDescent="0.2">
      <c r="E18" t="s">
        <v>16</v>
      </c>
      <c r="F18" s="4"/>
      <c r="G18" s="4"/>
      <c r="H18" s="4"/>
      <c r="I18" s="4"/>
      <c r="J18" s="4"/>
      <c r="K18" s="4"/>
      <c r="L18" s="4"/>
      <c r="M18" s="4"/>
      <c r="N18" s="4"/>
      <c r="O18" s="4"/>
      <c r="P18" s="4"/>
      <c r="Q18" s="4"/>
      <c r="R18" s="4"/>
      <c r="S18" s="4"/>
      <c r="T18" s="4"/>
      <c r="U18" s="4"/>
      <c r="V18" s="4"/>
      <c r="AA18" s="23"/>
      <c r="AB18" s="23"/>
      <c r="AC18" s="23">
        <v>0.5</v>
      </c>
      <c r="AD18" s="23">
        <v>0.5</v>
      </c>
      <c r="AE18" s="24">
        <v>0.5</v>
      </c>
      <c r="AF18" s="24">
        <v>0.5</v>
      </c>
      <c r="AG18" s="24">
        <v>0.5</v>
      </c>
      <c r="AH18" s="24">
        <v>0</v>
      </c>
      <c r="AI18" s="24"/>
      <c r="AJ18" s="24"/>
      <c r="AK18" s="25"/>
      <c r="AL18" s="25"/>
      <c r="AM18" s="25"/>
      <c r="AN18" s="25"/>
    </row>
    <row r="19" spans="5:42" x14ac:dyDescent="0.2">
      <c r="F19" s="4"/>
      <c r="G19" s="4"/>
      <c r="H19" s="4"/>
      <c r="I19" s="4"/>
      <c r="J19" s="4"/>
      <c r="K19" s="4"/>
      <c r="L19" s="4"/>
      <c r="M19" s="4"/>
      <c r="N19" s="4"/>
      <c r="O19" s="4"/>
      <c r="P19" s="4"/>
      <c r="Q19" s="4"/>
      <c r="R19" s="4"/>
      <c r="S19" s="4"/>
      <c r="T19" s="4"/>
      <c r="U19" s="4"/>
      <c r="V19" s="4"/>
      <c r="W19" s="4"/>
      <c r="X19" s="4"/>
      <c r="Y19" s="4"/>
      <c r="Z19" s="4"/>
    </row>
    <row r="20" spans="5:42" x14ac:dyDescent="0.2">
      <c r="E20" t="s">
        <v>27</v>
      </c>
      <c r="F20">
        <f>SUM(F13:F14)</f>
        <v>0</v>
      </c>
      <c r="G20">
        <f t="shared" ref="G20:AP20" si="0">SUM(G13:G14)</f>
        <v>0</v>
      </c>
      <c r="H20">
        <f t="shared" si="0"/>
        <v>0</v>
      </c>
      <c r="I20">
        <f t="shared" si="0"/>
        <v>0</v>
      </c>
      <c r="J20">
        <f t="shared" si="0"/>
        <v>0</v>
      </c>
      <c r="K20">
        <f t="shared" si="0"/>
        <v>0</v>
      </c>
      <c r="L20">
        <f t="shared" si="0"/>
        <v>0</v>
      </c>
      <c r="M20">
        <f t="shared" si="0"/>
        <v>0</v>
      </c>
      <c r="N20">
        <f t="shared" si="0"/>
        <v>0</v>
      </c>
      <c r="O20">
        <f t="shared" si="0"/>
        <v>0</v>
      </c>
      <c r="P20">
        <f t="shared" si="0"/>
        <v>0</v>
      </c>
      <c r="Q20">
        <f t="shared" si="0"/>
        <v>0</v>
      </c>
      <c r="R20">
        <f t="shared" si="0"/>
        <v>0</v>
      </c>
      <c r="S20">
        <f t="shared" si="0"/>
        <v>0</v>
      </c>
      <c r="T20">
        <f t="shared" si="0"/>
        <v>0</v>
      </c>
      <c r="U20">
        <f t="shared" si="0"/>
        <v>0</v>
      </c>
      <c r="V20">
        <f t="shared" si="0"/>
        <v>0</v>
      </c>
      <c r="W20">
        <f t="shared" si="0"/>
        <v>0</v>
      </c>
      <c r="X20">
        <f t="shared" si="0"/>
        <v>0</v>
      </c>
      <c r="Y20">
        <f t="shared" si="0"/>
        <v>0</v>
      </c>
      <c r="Z20">
        <f t="shared" si="0"/>
        <v>0</v>
      </c>
      <c r="AA20">
        <f t="shared" si="0"/>
        <v>0.5</v>
      </c>
      <c r="AB20">
        <f t="shared" si="0"/>
        <v>0.5</v>
      </c>
      <c r="AC20">
        <f t="shared" si="0"/>
        <v>0.5</v>
      </c>
      <c r="AD20">
        <f t="shared" si="0"/>
        <v>0.5</v>
      </c>
      <c r="AE20">
        <f t="shared" si="0"/>
        <v>1</v>
      </c>
      <c r="AF20">
        <f t="shared" si="0"/>
        <v>1</v>
      </c>
      <c r="AG20">
        <f t="shared" si="0"/>
        <v>1</v>
      </c>
      <c r="AH20">
        <f t="shared" si="0"/>
        <v>1</v>
      </c>
      <c r="AI20">
        <f t="shared" si="0"/>
        <v>0.5</v>
      </c>
      <c r="AJ20">
        <f t="shared" si="0"/>
        <v>0.5</v>
      </c>
      <c r="AK20">
        <f t="shared" si="0"/>
        <v>0</v>
      </c>
      <c r="AL20">
        <f t="shared" si="0"/>
        <v>0</v>
      </c>
      <c r="AM20">
        <f t="shared" si="0"/>
        <v>0</v>
      </c>
      <c r="AN20">
        <f t="shared" si="0"/>
        <v>0</v>
      </c>
      <c r="AO20">
        <f t="shared" si="0"/>
        <v>0</v>
      </c>
      <c r="AP20">
        <f t="shared" si="0"/>
        <v>0</v>
      </c>
    </row>
    <row r="21" spans="5:42" x14ac:dyDescent="0.2">
      <c r="E21" t="s">
        <v>28</v>
      </c>
      <c r="F21">
        <f>SUM(F15:F17)</f>
        <v>0</v>
      </c>
      <c r="G21">
        <f t="shared" ref="G21:AP21" si="1">SUM(G15:G17)</f>
        <v>0</v>
      </c>
      <c r="H21">
        <f t="shared" si="1"/>
        <v>0</v>
      </c>
      <c r="I21">
        <f t="shared" si="1"/>
        <v>0</v>
      </c>
      <c r="J21">
        <f t="shared" si="1"/>
        <v>0</v>
      </c>
      <c r="K21">
        <f t="shared" si="1"/>
        <v>0</v>
      </c>
      <c r="L21">
        <f t="shared" si="1"/>
        <v>0</v>
      </c>
      <c r="M21">
        <f t="shared" si="1"/>
        <v>0</v>
      </c>
      <c r="N21">
        <f t="shared" si="1"/>
        <v>0</v>
      </c>
      <c r="O21">
        <f t="shared" si="1"/>
        <v>0</v>
      </c>
      <c r="P21">
        <f t="shared" si="1"/>
        <v>0</v>
      </c>
      <c r="Q21">
        <f t="shared" si="1"/>
        <v>0</v>
      </c>
      <c r="R21">
        <f t="shared" si="1"/>
        <v>0</v>
      </c>
      <c r="S21">
        <f t="shared" si="1"/>
        <v>0</v>
      </c>
      <c r="T21">
        <f t="shared" si="1"/>
        <v>0</v>
      </c>
      <c r="U21">
        <f t="shared" si="1"/>
        <v>0</v>
      </c>
      <c r="V21">
        <f t="shared" si="1"/>
        <v>0</v>
      </c>
      <c r="W21">
        <f t="shared" si="1"/>
        <v>0</v>
      </c>
      <c r="X21">
        <f t="shared" si="1"/>
        <v>0</v>
      </c>
      <c r="Y21">
        <f t="shared" si="1"/>
        <v>0</v>
      </c>
      <c r="Z21">
        <f t="shared" si="1"/>
        <v>0</v>
      </c>
      <c r="AA21">
        <f t="shared" si="1"/>
        <v>0.5</v>
      </c>
      <c r="AB21">
        <f t="shared" si="1"/>
        <v>0.5</v>
      </c>
      <c r="AC21">
        <f t="shared" si="1"/>
        <v>0.5</v>
      </c>
      <c r="AD21">
        <f t="shared" si="1"/>
        <v>1</v>
      </c>
      <c r="AE21">
        <f t="shared" si="1"/>
        <v>1</v>
      </c>
      <c r="AF21">
        <f t="shared" si="1"/>
        <v>1</v>
      </c>
      <c r="AG21">
        <f t="shared" si="1"/>
        <v>1</v>
      </c>
      <c r="AH21">
        <f t="shared" si="1"/>
        <v>1.5</v>
      </c>
      <c r="AI21">
        <f t="shared" si="1"/>
        <v>1.5</v>
      </c>
      <c r="AJ21">
        <f t="shared" si="1"/>
        <v>1.5</v>
      </c>
      <c r="AK21">
        <f t="shared" si="1"/>
        <v>1.5</v>
      </c>
      <c r="AL21">
        <f t="shared" si="1"/>
        <v>1.5</v>
      </c>
      <c r="AM21">
        <f t="shared" si="1"/>
        <v>0.5</v>
      </c>
      <c r="AN21">
        <f t="shared" si="1"/>
        <v>0.5</v>
      </c>
      <c r="AO21">
        <f t="shared" si="1"/>
        <v>0.5</v>
      </c>
      <c r="AP21">
        <f t="shared" si="1"/>
        <v>0.5</v>
      </c>
    </row>
    <row r="22" spans="5:42" x14ac:dyDescent="0.2">
      <c r="E22" t="s">
        <v>29</v>
      </c>
      <c r="F22">
        <f>SUM(F18)</f>
        <v>0</v>
      </c>
      <c r="G22">
        <f t="shared" ref="G22:AP22" si="2">SUM(G18)</f>
        <v>0</v>
      </c>
      <c r="H22">
        <f t="shared" si="2"/>
        <v>0</v>
      </c>
      <c r="I22">
        <f t="shared" si="2"/>
        <v>0</v>
      </c>
      <c r="J22">
        <f t="shared" si="2"/>
        <v>0</v>
      </c>
      <c r="K22">
        <f t="shared" si="2"/>
        <v>0</v>
      </c>
      <c r="L22">
        <f t="shared" si="2"/>
        <v>0</v>
      </c>
      <c r="M22">
        <f t="shared" si="2"/>
        <v>0</v>
      </c>
      <c r="N22">
        <f t="shared" si="2"/>
        <v>0</v>
      </c>
      <c r="O22">
        <f t="shared" si="2"/>
        <v>0</v>
      </c>
      <c r="P22">
        <f t="shared" si="2"/>
        <v>0</v>
      </c>
      <c r="Q22">
        <f t="shared" si="2"/>
        <v>0</v>
      </c>
      <c r="R22">
        <f t="shared" si="2"/>
        <v>0</v>
      </c>
      <c r="S22">
        <f t="shared" si="2"/>
        <v>0</v>
      </c>
      <c r="T22">
        <f t="shared" si="2"/>
        <v>0</v>
      </c>
      <c r="U22">
        <f t="shared" si="2"/>
        <v>0</v>
      </c>
      <c r="V22">
        <f t="shared" si="2"/>
        <v>0</v>
      </c>
      <c r="W22">
        <f t="shared" si="2"/>
        <v>0</v>
      </c>
      <c r="X22">
        <f t="shared" si="2"/>
        <v>0</v>
      </c>
      <c r="Y22">
        <f t="shared" si="2"/>
        <v>0</v>
      </c>
      <c r="Z22">
        <f t="shared" si="2"/>
        <v>0</v>
      </c>
      <c r="AA22">
        <f t="shared" si="2"/>
        <v>0</v>
      </c>
      <c r="AB22">
        <f t="shared" si="2"/>
        <v>0</v>
      </c>
      <c r="AC22">
        <f t="shared" si="2"/>
        <v>0.5</v>
      </c>
      <c r="AD22">
        <f t="shared" si="2"/>
        <v>0.5</v>
      </c>
      <c r="AE22">
        <f t="shared" si="2"/>
        <v>0.5</v>
      </c>
      <c r="AF22">
        <f t="shared" si="2"/>
        <v>0.5</v>
      </c>
      <c r="AG22">
        <f t="shared" si="2"/>
        <v>0.5</v>
      </c>
      <c r="AH22">
        <f t="shared" si="2"/>
        <v>0</v>
      </c>
      <c r="AI22">
        <f t="shared" si="2"/>
        <v>0</v>
      </c>
      <c r="AJ22">
        <f t="shared" si="2"/>
        <v>0</v>
      </c>
      <c r="AK22">
        <f t="shared" si="2"/>
        <v>0</v>
      </c>
      <c r="AL22">
        <f t="shared" si="2"/>
        <v>0</v>
      </c>
      <c r="AM22">
        <f t="shared" si="2"/>
        <v>0</v>
      </c>
      <c r="AN22">
        <f t="shared" si="2"/>
        <v>0</v>
      </c>
      <c r="AO22">
        <f t="shared" si="2"/>
        <v>0</v>
      </c>
      <c r="AP22">
        <f t="shared" si="2"/>
        <v>0</v>
      </c>
    </row>
    <row r="23" spans="5:42" x14ac:dyDescent="0.2">
      <c r="E23" t="s">
        <v>24</v>
      </c>
      <c r="F23">
        <f>SUM(F20:F22)</f>
        <v>0</v>
      </c>
      <c r="G23">
        <f t="shared" ref="G23:AP23" si="3">SUM(G20:G22)</f>
        <v>0</v>
      </c>
      <c r="H23">
        <f t="shared" si="3"/>
        <v>0</v>
      </c>
      <c r="I23">
        <f t="shared" si="3"/>
        <v>0</v>
      </c>
      <c r="J23">
        <f t="shared" si="3"/>
        <v>0</v>
      </c>
      <c r="K23">
        <f t="shared" si="3"/>
        <v>0</v>
      </c>
      <c r="L23">
        <f t="shared" si="3"/>
        <v>0</v>
      </c>
      <c r="M23">
        <f t="shared" si="3"/>
        <v>0</v>
      </c>
      <c r="N23">
        <f t="shared" si="3"/>
        <v>0</v>
      </c>
      <c r="O23">
        <f t="shared" si="3"/>
        <v>0</v>
      </c>
      <c r="P23">
        <f t="shared" si="3"/>
        <v>0</v>
      </c>
      <c r="Q23">
        <f t="shared" si="3"/>
        <v>0</v>
      </c>
      <c r="R23">
        <f t="shared" si="3"/>
        <v>0</v>
      </c>
      <c r="S23">
        <f t="shared" si="3"/>
        <v>0</v>
      </c>
      <c r="T23">
        <f t="shared" si="3"/>
        <v>0</v>
      </c>
      <c r="U23">
        <f t="shared" si="3"/>
        <v>0</v>
      </c>
      <c r="V23">
        <f t="shared" si="3"/>
        <v>0</v>
      </c>
      <c r="W23">
        <f t="shared" si="3"/>
        <v>0</v>
      </c>
      <c r="X23">
        <f t="shared" si="3"/>
        <v>0</v>
      </c>
      <c r="Y23">
        <f t="shared" si="3"/>
        <v>0</v>
      </c>
      <c r="Z23">
        <f t="shared" si="3"/>
        <v>0</v>
      </c>
      <c r="AA23">
        <f t="shared" si="3"/>
        <v>1</v>
      </c>
      <c r="AB23">
        <f t="shared" si="3"/>
        <v>1</v>
      </c>
      <c r="AC23">
        <f t="shared" si="3"/>
        <v>1.5</v>
      </c>
      <c r="AD23">
        <f t="shared" si="3"/>
        <v>2</v>
      </c>
      <c r="AE23">
        <f t="shared" si="3"/>
        <v>2.5</v>
      </c>
      <c r="AF23">
        <f t="shared" si="3"/>
        <v>2.5</v>
      </c>
      <c r="AG23">
        <f t="shared" si="3"/>
        <v>2.5</v>
      </c>
      <c r="AH23">
        <f t="shared" si="3"/>
        <v>2.5</v>
      </c>
      <c r="AI23">
        <f t="shared" si="3"/>
        <v>2</v>
      </c>
      <c r="AJ23">
        <f t="shared" si="3"/>
        <v>2</v>
      </c>
      <c r="AK23">
        <f t="shared" si="3"/>
        <v>1.5</v>
      </c>
      <c r="AL23">
        <f t="shared" si="3"/>
        <v>1.5</v>
      </c>
      <c r="AM23">
        <f t="shared" si="3"/>
        <v>0.5</v>
      </c>
      <c r="AN23">
        <f t="shared" si="3"/>
        <v>0.5</v>
      </c>
      <c r="AO23">
        <f t="shared" si="3"/>
        <v>0.5</v>
      </c>
      <c r="AP23">
        <f t="shared" si="3"/>
        <v>0.5</v>
      </c>
    </row>
  </sheetData>
  <mergeCells count="9">
    <mergeCell ref="AI10:AL10"/>
    <mergeCell ref="AM10:AP10"/>
    <mergeCell ref="G10:J10"/>
    <mergeCell ref="K10:N10"/>
    <mergeCell ref="O10:R10"/>
    <mergeCell ref="S10:V10"/>
    <mergeCell ref="W10:Z10"/>
    <mergeCell ref="AA10:AD10"/>
    <mergeCell ref="AE10:AH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A293B-DCBB-E14F-A61A-4B27614D2658}">
  <dimension ref="B3:AP38"/>
  <sheetViews>
    <sheetView topLeftCell="A4" workbookViewId="0">
      <selection activeCell="D10" sqref="D10"/>
    </sheetView>
  </sheetViews>
  <sheetFormatPr baseColWidth="10" defaultRowHeight="16" x14ac:dyDescent="0.2"/>
  <cols>
    <col min="3" max="3" width="18.83203125" customWidth="1"/>
    <col min="4" max="40" width="5.83203125" customWidth="1"/>
  </cols>
  <sheetData>
    <row r="3" spans="2:42" x14ac:dyDescent="0.2">
      <c r="B3" s="3" t="s">
        <v>56</v>
      </c>
    </row>
    <row r="6" spans="2:42" x14ac:dyDescent="0.2">
      <c r="C6" s="15"/>
      <c r="D6" s="19">
        <v>2019</v>
      </c>
      <c r="E6" s="44">
        <v>2020</v>
      </c>
      <c r="F6" s="44"/>
      <c r="G6" s="44"/>
      <c r="H6" s="44"/>
      <c r="I6" s="44">
        <v>2021</v>
      </c>
      <c r="J6" s="44"/>
      <c r="K6" s="44"/>
      <c r="L6" s="44"/>
      <c r="M6" s="44">
        <v>2022</v>
      </c>
      <c r="N6" s="44"/>
      <c r="O6" s="44"/>
      <c r="P6" s="44"/>
      <c r="Q6" s="44">
        <v>2023</v>
      </c>
      <c r="R6" s="44"/>
      <c r="S6" s="44"/>
      <c r="T6" s="44"/>
      <c r="U6" s="44">
        <v>2024</v>
      </c>
      <c r="V6" s="44"/>
      <c r="W6" s="44"/>
      <c r="X6" s="44"/>
      <c r="Y6" s="44">
        <v>2025</v>
      </c>
      <c r="Z6" s="44"/>
      <c r="AA6" s="44"/>
      <c r="AB6" s="44"/>
      <c r="AC6" s="44">
        <v>2026</v>
      </c>
      <c r="AD6" s="44"/>
      <c r="AE6" s="44"/>
      <c r="AF6" s="44"/>
      <c r="AG6" s="44">
        <v>2027</v>
      </c>
      <c r="AH6" s="44"/>
      <c r="AI6" s="44"/>
      <c r="AJ6" s="44"/>
      <c r="AK6" s="44">
        <v>2028</v>
      </c>
      <c r="AL6" s="44"/>
      <c r="AM6" s="44"/>
      <c r="AN6" s="44"/>
    </row>
    <row r="7" spans="2:42" x14ac:dyDescent="0.2">
      <c r="C7" s="15"/>
      <c r="D7" s="16" t="s">
        <v>13</v>
      </c>
      <c r="E7" s="16" t="s">
        <v>10</v>
      </c>
      <c r="F7" s="16" t="s">
        <v>11</v>
      </c>
      <c r="G7" s="16" t="s">
        <v>12</v>
      </c>
      <c r="H7" s="16" t="s">
        <v>13</v>
      </c>
      <c r="I7" s="16" t="s">
        <v>10</v>
      </c>
      <c r="J7" s="16" t="s">
        <v>11</v>
      </c>
      <c r="K7" s="16" t="s">
        <v>12</v>
      </c>
      <c r="L7" s="16" t="s">
        <v>13</v>
      </c>
      <c r="M7" s="16" t="s">
        <v>10</v>
      </c>
      <c r="N7" s="16" t="s">
        <v>11</v>
      </c>
      <c r="O7" s="16" t="s">
        <v>12</v>
      </c>
      <c r="P7" s="16" t="s">
        <v>13</v>
      </c>
      <c r="Q7" s="16" t="s">
        <v>10</v>
      </c>
      <c r="R7" s="16" t="s">
        <v>11</v>
      </c>
      <c r="S7" s="16" t="s">
        <v>12</v>
      </c>
      <c r="T7" s="16" t="s">
        <v>13</v>
      </c>
      <c r="U7" s="16" t="s">
        <v>10</v>
      </c>
      <c r="V7" s="16" t="s">
        <v>11</v>
      </c>
      <c r="W7" s="16" t="s">
        <v>12</v>
      </c>
      <c r="X7" s="16" t="s">
        <v>13</v>
      </c>
      <c r="Y7" s="16" t="s">
        <v>10</v>
      </c>
      <c r="Z7" s="16" t="s">
        <v>11</v>
      </c>
      <c r="AA7" s="16" t="s">
        <v>12</v>
      </c>
      <c r="AB7" s="16" t="s">
        <v>13</v>
      </c>
      <c r="AC7" s="16" t="s">
        <v>10</v>
      </c>
      <c r="AD7" s="16" t="s">
        <v>11</v>
      </c>
      <c r="AE7" s="16" t="s">
        <v>12</v>
      </c>
      <c r="AF7" s="16" t="s">
        <v>13</v>
      </c>
      <c r="AG7" s="16" t="s">
        <v>10</v>
      </c>
      <c r="AH7" s="16" t="s">
        <v>11</v>
      </c>
      <c r="AI7" s="16" t="s">
        <v>12</v>
      </c>
      <c r="AJ7" s="16" t="s">
        <v>13</v>
      </c>
      <c r="AK7" s="16" t="s">
        <v>10</v>
      </c>
      <c r="AL7" s="16" t="s">
        <v>11</v>
      </c>
      <c r="AM7" s="16" t="s">
        <v>12</v>
      </c>
      <c r="AN7" s="16" t="s">
        <v>13</v>
      </c>
    </row>
    <row r="9" spans="2:42" ht="40" customHeight="1" x14ac:dyDescent="0.2">
      <c r="B9" s="46" t="s">
        <v>52</v>
      </c>
      <c r="C9" s="13" t="s">
        <v>44</v>
      </c>
      <c r="D9" s="14">
        <v>10</v>
      </c>
      <c r="E9" s="14">
        <v>12</v>
      </c>
      <c r="F9" s="14">
        <v>13</v>
      </c>
      <c r="G9" s="14">
        <v>13</v>
      </c>
      <c r="H9" s="14">
        <v>13</v>
      </c>
      <c r="I9" s="14">
        <v>13</v>
      </c>
      <c r="J9" s="14">
        <v>13</v>
      </c>
      <c r="K9" s="14">
        <v>13</v>
      </c>
      <c r="L9" s="14">
        <v>13</v>
      </c>
      <c r="M9" s="14">
        <v>13</v>
      </c>
      <c r="N9" s="14">
        <v>13</v>
      </c>
      <c r="O9" s="14">
        <v>13</v>
      </c>
      <c r="P9" s="14">
        <v>13</v>
      </c>
      <c r="Q9" s="14">
        <v>13</v>
      </c>
      <c r="R9" s="14">
        <v>13</v>
      </c>
      <c r="S9" s="14">
        <v>13</v>
      </c>
      <c r="T9" s="14">
        <v>13</v>
      </c>
      <c r="U9" s="14">
        <v>14</v>
      </c>
      <c r="V9" s="14">
        <v>14</v>
      </c>
      <c r="W9" s="14">
        <v>14</v>
      </c>
      <c r="X9" s="14">
        <v>14</v>
      </c>
      <c r="Y9" s="14">
        <v>15</v>
      </c>
      <c r="Z9">
        <f>Y9</f>
        <v>15</v>
      </c>
      <c r="AA9">
        <f t="shared" ref="AA9:AB9" si="0">Z9</f>
        <v>15</v>
      </c>
      <c r="AB9">
        <f t="shared" si="0"/>
        <v>15</v>
      </c>
      <c r="AC9">
        <v>18</v>
      </c>
      <c r="AD9">
        <f>AC9</f>
        <v>18</v>
      </c>
      <c r="AE9">
        <f t="shared" ref="AE9:AF9" si="1">AD9</f>
        <v>18</v>
      </c>
      <c r="AF9">
        <f t="shared" si="1"/>
        <v>18</v>
      </c>
      <c r="AG9">
        <v>20</v>
      </c>
      <c r="AH9">
        <f>AG9</f>
        <v>20</v>
      </c>
      <c r="AI9">
        <f t="shared" ref="AI9:AJ9" si="2">AH9</f>
        <v>20</v>
      </c>
      <c r="AJ9">
        <f t="shared" si="2"/>
        <v>20</v>
      </c>
      <c r="AK9">
        <v>20</v>
      </c>
      <c r="AL9">
        <f>AK9</f>
        <v>20</v>
      </c>
      <c r="AM9">
        <f t="shared" ref="AM9:AN9" si="3">AL9</f>
        <v>20</v>
      </c>
      <c r="AN9">
        <f t="shared" si="3"/>
        <v>20</v>
      </c>
      <c r="AO9" s="45" t="s">
        <v>60</v>
      </c>
      <c r="AP9" s="45"/>
    </row>
    <row r="10" spans="2:42" ht="34" x14ac:dyDescent="0.2">
      <c r="B10" s="46"/>
      <c r="C10" s="12" t="s">
        <v>45</v>
      </c>
      <c r="D10" s="14">
        <v>0</v>
      </c>
      <c r="E10" s="14">
        <v>0</v>
      </c>
      <c r="F10" s="14">
        <v>0</v>
      </c>
      <c r="G10" s="14">
        <v>2</v>
      </c>
      <c r="H10" s="14">
        <v>2</v>
      </c>
      <c r="I10" s="14">
        <v>2</v>
      </c>
      <c r="J10" s="14">
        <v>2</v>
      </c>
      <c r="K10" s="14">
        <v>2</v>
      </c>
      <c r="L10" s="14">
        <v>2</v>
      </c>
      <c r="M10" s="14">
        <v>4</v>
      </c>
      <c r="N10" s="14">
        <v>4</v>
      </c>
      <c r="O10" s="14">
        <v>4</v>
      </c>
      <c r="P10" s="14">
        <v>4</v>
      </c>
      <c r="Q10" s="14">
        <v>4</v>
      </c>
      <c r="R10" s="14">
        <v>6</v>
      </c>
      <c r="S10" s="14">
        <v>6</v>
      </c>
      <c r="T10" s="14">
        <v>6</v>
      </c>
      <c r="U10" s="14">
        <v>6</v>
      </c>
      <c r="V10" s="14">
        <v>7</v>
      </c>
      <c r="W10" s="14">
        <v>7</v>
      </c>
      <c r="X10" s="14">
        <v>7</v>
      </c>
      <c r="Y10" s="14">
        <v>7</v>
      </c>
      <c r="Z10">
        <f t="shared" ref="Z10:AB10" si="4">Y10</f>
        <v>7</v>
      </c>
      <c r="AA10">
        <f t="shared" si="4"/>
        <v>7</v>
      </c>
      <c r="AB10">
        <f t="shared" si="4"/>
        <v>7</v>
      </c>
      <c r="AC10">
        <v>7</v>
      </c>
      <c r="AD10">
        <f t="shared" ref="AD10:AF10" si="5">AC10</f>
        <v>7</v>
      </c>
      <c r="AE10">
        <f t="shared" si="5"/>
        <v>7</v>
      </c>
      <c r="AF10">
        <f t="shared" si="5"/>
        <v>7</v>
      </c>
      <c r="AG10">
        <v>7</v>
      </c>
      <c r="AH10">
        <f t="shared" ref="AH10:AJ10" si="6">AG10</f>
        <v>7</v>
      </c>
      <c r="AI10">
        <f t="shared" si="6"/>
        <v>7</v>
      </c>
      <c r="AJ10">
        <f t="shared" si="6"/>
        <v>7</v>
      </c>
      <c r="AK10">
        <v>7</v>
      </c>
      <c r="AL10">
        <f t="shared" ref="AL10:AN10" si="7">AK10</f>
        <v>7</v>
      </c>
      <c r="AM10">
        <f t="shared" si="7"/>
        <v>7</v>
      </c>
      <c r="AN10">
        <f t="shared" si="7"/>
        <v>7</v>
      </c>
      <c r="AO10" s="45"/>
      <c r="AP10" s="45"/>
    </row>
    <row r="11" spans="2:42" ht="34" x14ac:dyDescent="0.2">
      <c r="B11" s="46"/>
      <c r="C11" s="12" t="s">
        <v>47</v>
      </c>
      <c r="D11" s="14">
        <v>4</v>
      </c>
      <c r="E11" s="14">
        <v>4</v>
      </c>
      <c r="F11" s="14">
        <v>4</v>
      </c>
      <c r="G11" s="14">
        <v>4</v>
      </c>
      <c r="H11" s="14">
        <v>4</v>
      </c>
      <c r="I11" s="14">
        <v>4</v>
      </c>
      <c r="J11" s="14">
        <v>4</v>
      </c>
      <c r="K11" s="14">
        <v>4</v>
      </c>
      <c r="L11" s="14">
        <v>4</v>
      </c>
      <c r="M11" s="14">
        <v>4</v>
      </c>
      <c r="N11" s="14">
        <v>4</v>
      </c>
      <c r="O11" s="14">
        <v>4</v>
      </c>
      <c r="P11" s="14">
        <v>4</v>
      </c>
      <c r="Q11" s="14">
        <v>4</v>
      </c>
      <c r="R11" s="14">
        <v>4</v>
      </c>
      <c r="S11" s="14">
        <v>4</v>
      </c>
      <c r="T11" s="14">
        <v>4</v>
      </c>
      <c r="U11" s="14">
        <v>4</v>
      </c>
      <c r="V11" s="14">
        <v>4</v>
      </c>
      <c r="W11" s="14">
        <v>4</v>
      </c>
      <c r="X11" s="14">
        <v>4</v>
      </c>
      <c r="Y11" s="14">
        <v>4</v>
      </c>
      <c r="Z11">
        <f t="shared" ref="Z11:AB11" si="8">Y11</f>
        <v>4</v>
      </c>
      <c r="AA11">
        <f t="shared" si="8"/>
        <v>4</v>
      </c>
      <c r="AB11">
        <f t="shared" si="8"/>
        <v>4</v>
      </c>
      <c r="AC11">
        <v>4</v>
      </c>
      <c r="AD11">
        <f t="shared" ref="AD11:AF11" si="9">AC11</f>
        <v>4</v>
      </c>
      <c r="AE11">
        <f t="shared" si="9"/>
        <v>4</v>
      </c>
      <c r="AF11">
        <f t="shared" si="9"/>
        <v>4</v>
      </c>
      <c r="AG11">
        <v>4</v>
      </c>
      <c r="AH11">
        <f t="shared" ref="AH11:AJ11" si="10">AG11</f>
        <v>4</v>
      </c>
      <c r="AI11">
        <f t="shared" si="10"/>
        <v>4</v>
      </c>
      <c r="AJ11">
        <f t="shared" si="10"/>
        <v>4</v>
      </c>
      <c r="AK11">
        <v>4</v>
      </c>
      <c r="AL11">
        <f t="shared" ref="AL11:AN11" si="11">AK11</f>
        <v>4</v>
      </c>
      <c r="AM11">
        <f t="shared" si="11"/>
        <v>4</v>
      </c>
      <c r="AN11">
        <f t="shared" si="11"/>
        <v>4</v>
      </c>
      <c r="AO11" s="45"/>
      <c r="AP11" s="45"/>
    </row>
    <row r="12" spans="2:42" ht="34" x14ac:dyDescent="0.2">
      <c r="B12" s="46"/>
      <c r="C12" s="12" t="s">
        <v>46</v>
      </c>
      <c r="D12" s="14">
        <v>2</v>
      </c>
      <c r="E12" s="14">
        <v>3</v>
      </c>
      <c r="F12" s="14">
        <v>4</v>
      </c>
      <c r="G12" s="14">
        <v>4</v>
      </c>
      <c r="H12" s="14">
        <v>4</v>
      </c>
      <c r="I12" s="14">
        <v>4</v>
      </c>
      <c r="J12" s="14">
        <v>4</v>
      </c>
      <c r="K12" s="14">
        <v>4</v>
      </c>
      <c r="L12" s="14">
        <v>4</v>
      </c>
      <c r="M12" s="14">
        <v>4</v>
      </c>
      <c r="N12" s="14">
        <v>4</v>
      </c>
      <c r="O12" s="14">
        <v>4</v>
      </c>
      <c r="P12" s="14">
        <v>4</v>
      </c>
      <c r="Q12" s="14">
        <v>4</v>
      </c>
      <c r="R12" s="14">
        <v>4</v>
      </c>
      <c r="S12" s="14">
        <v>4</v>
      </c>
      <c r="T12" s="14">
        <v>4</v>
      </c>
      <c r="U12" s="14">
        <v>4</v>
      </c>
      <c r="V12" s="14">
        <v>4</v>
      </c>
      <c r="W12" s="14">
        <v>4</v>
      </c>
      <c r="X12" s="14">
        <v>4</v>
      </c>
      <c r="Y12" s="14">
        <v>4</v>
      </c>
      <c r="Z12">
        <f t="shared" ref="Z12:AB12" si="12">Y12</f>
        <v>4</v>
      </c>
      <c r="AA12">
        <f t="shared" si="12"/>
        <v>4</v>
      </c>
      <c r="AB12">
        <f t="shared" si="12"/>
        <v>4</v>
      </c>
      <c r="AC12">
        <v>4</v>
      </c>
      <c r="AD12">
        <f t="shared" ref="AD12:AF12" si="13">AC12</f>
        <v>4</v>
      </c>
      <c r="AE12">
        <f t="shared" si="13"/>
        <v>4</v>
      </c>
      <c r="AF12">
        <f t="shared" si="13"/>
        <v>4</v>
      </c>
      <c r="AG12">
        <v>4</v>
      </c>
      <c r="AH12">
        <f t="shared" ref="AH12:AJ12" si="14">AG12</f>
        <v>4</v>
      </c>
      <c r="AI12">
        <f t="shared" si="14"/>
        <v>4</v>
      </c>
      <c r="AJ12">
        <f t="shared" si="14"/>
        <v>4</v>
      </c>
      <c r="AK12">
        <v>3</v>
      </c>
      <c r="AL12">
        <f t="shared" ref="AL12:AN12" si="15">AK12</f>
        <v>3</v>
      </c>
      <c r="AM12">
        <f t="shared" si="15"/>
        <v>3</v>
      </c>
      <c r="AN12">
        <f t="shared" si="15"/>
        <v>3</v>
      </c>
      <c r="AO12" s="45"/>
      <c r="AP12" s="45"/>
    </row>
    <row r="13" spans="2:42" ht="34" x14ac:dyDescent="0.2">
      <c r="B13" s="46"/>
      <c r="C13" s="12" t="s">
        <v>40</v>
      </c>
      <c r="D13" s="14">
        <v>7</v>
      </c>
      <c r="E13" s="14">
        <v>11</v>
      </c>
      <c r="F13" s="14">
        <v>11</v>
      </c>
      <c r="G13" s="14">
        <v>11</v>
      </c>
      <c r="H13" s="14">
        <v>11</v>
      </c>
      <c r="I13" s="14">
        <v>13</v>
      </c>
      <c r="J13" s="14">
        <v>13</v>
      </c>
      <c r="K13" s="14">
        <v>13</v>
      </c>
      <c r="L13" s="14">
        <v>13</v>
      </c>
      <c r="M13" s="14">
        <v>13</v>
      </c>
      <c r="N13" s="14">
        <v>13</v>
      </c>
      <c r="O13" s="14">
        <v>13</v>
      </c>
      <c r="P13" s="14">
        <v>13</v>
      </c>
      <c r="Q13" s="14">
        <v>13</v>
      </c>
      <c r="R13" s="14">
        <v>13</v>
      </c>
      <c r="S13" s="14">
        <v>13</v>
      </c>
      <c r="T13" s="14">
        <v>13</v>
      </c>
      <c r="U13" s="14">
        <v>13</v>
      </c>
      <c r="V13" s="14">
        <v>13</v>
      </c>
      <c r="W13" s="14">
        <v>13</v>
      </c>
      <c r="X13" s="14">
        <v>13</v>
      </c>
      <c r="Y13" s="14">
        <v>13</v>
      </c>
      <c r="Z13">
        <f t="shared" ref="Z13:AB13" si="16">Y13</f>
        <v>13</v>
      </c>
      <c r="AA13">
        <f t="shared" si="16"/>
        <v>13</v>
      </c>
      <c r="AB13">
        <f t="shared" si="16"/>
        <v>13</v>
      </c>
      <c r="AC13">
        <v>13</v>
      </c>
      <c r="AD13">
        <f t="shared" ref="AD13:AF13" si="17">AC13</f>
        <v>13</v>
      </c>
      <c r="AE13">
        <f t="shared" si="17"/>
        <v>13</v>
      </c>
      <c r="AF13">
        <f t="shared" si="17"/>
        <v>13</v>
      </c>
      <c r="AG13">
        <v>14</v>
      </c>
      <c r="AH13">
        <f t="shared" ref="AH13:AJ13" si="18">AG13</f>
        <v>14</v>
      </c>
      <c r="AI13">
        <f t="shared" si="18"/>
        <v>14</v>
      </c>
      <c r="AJ13">
        <f t="shared" si="18"/>
        <v>14</v>
      </c>
      <c r="AK13">
        <v>15</v>
      </c>
      <c r="AL13">
        <f t="shared" ref="AL13:AN13" si="19">AK13</f>
        <v>15</v>
      </c>
      <c r="AM13">
        <f t="shared" si="19"/>
        <v>15</v>
      </c>
      <c r="AN13">
        <f t="shared" si="19"/>
        <v>15</v>
      </c>
      <c r="AO13" s="45"/>
      <c r="AP13" s="45"/>
    </row>
    <row r="14" spans="2:42" ht="34" x14ac:dyDescent="0.2">
      <c r="B14" s="46"/>
      <c r="C14" s="12" t="s">
        <v>41</v>
      </c>
      <c r="D14" s="14">
        <v>7</v>
      </c>
      <c r="E14" s="14">
        <v>8</v>
      </c>
      <c r="F14" s="14">
        <v>8</v>
      </c>
      <c r="G14" s="14">
        <v>8</v>
      </c>
      <c r="H14" s="14">
        <v>8</v>
      </c>
      <c r="I14" s="14">
        <v>10</v>
      </c>
      <c r="J14" s="14">
        <v>10</v>
      </c>
      <c r="K14" s="14">
        <v>10</v>
      </c>
      <c r="L14" s="14">
        <v>10</v>
      </c>
      <c r="M14" s="14">
        <v>12</v>
      </c>
      <c r="N14" s="14">
        <v>12</v>
      </c>
      <c r="O14" s="14">
        <v>12</v>
      </c>
      <c r="P14" s="14">
        <v>12</v>
      </c>
      <c r="Q14" s="14">
        <v>12</v>
      </c>
      <c r="R14" s="14">
        <v>12</v>
      </c>
      <c r="S14" s="14">
        <v>12</v>
      </c>
      <c r="T14" s="14">
        <v>12</v>
      </c>
      <c r="U14" s="14">
        <v>12</v>
      </c>
      <c r="V14" s="14">
        <v>12</v>
      </c>
      <c r="W14" s="14">
        <v>12</v>
      </c>
      <c r="X14" s="14">
        <v>12</v>
      </c>
      <c r="Y14" s="14">
        <v>12</v>
      </c>
      <c r="Z14">
        <f t="shared" ref="Z14:AB14" si="20">Y14</f>
        <v>12</v>
      </c>
      <c r="AA14">
        <f t="shared" si="20"/>
        <v>12</v>
      </c>
      <c r="AB14">
        <f t="shared" si="20"/>
        <v>12</v>
      </c>
      <c r="AC14">
        <v>10</v>
      </c>
      <c r="AD14">
        <f t="shared" ref="AD14:AF14" si="21">AC14</f>
        <v>10</v>
      </c>
      <c r="AE14">
        <f t="shared" si="21"/>
        <v>10</v>
      </c>
      <c r="AF14">
        <f t="shared" si="21"/>
        <v>10</v>
      </c>
      <c r="AG14">
        <v>10</v>
      </c>
      <c r="AH14">
        <f t="shared" ref="AH14:AJ14" si="22">AG14</f>
        <v>10</v>
      </c>
      <c r="AI14">
        <f t="shared" si="22"/>
        <v>10</v>
      </c>
      <c r="AJ14">
        <f t="shared" si="22"/>
        <v>10</v>
      </c>
      <c r="AK14">
        <v>10</v>
      </c>
      <c r="AL14">
        <f t="shared" ref="AL14:AN14" si="23">AK14</f>
        <v>10</v>
      </c>
      <c r="AM14">
        <f t="shared" si="23"/>
        <v>10</v>
      </c>
      <c r="AN14">
        <f t="shared" si="23"/>
        <v>10</v>
      </c>
      <c r="AO14" s="45"/>
      <c r="AP14" s="45"/>
    </row>
    <row r="15" spans="2:42" x14ac:dyDescent="0.2">
      <c r="C15" t="s">
        <v>48</v>
      </c>
      <c r="D15" s="14">
        <f>SUM(D9:D14)</f>
        <v>30</v>
      </c>
      <c r="E15" s="14">
        <f t="shared" ref="E15:AN15" si="24">SUM(E9:E14)</f>
        <v>38</v>
      </c>
      <c r="F15" s="14">
        <f t="shared" si="24"/>
        <v>40</v>
      </c>
      <c r="G15" s="14">
        <f t="shared" si="24"/>
        <v>42</v>
      </c>
      <c r="H15" s="14">
        <f t="shared" si="24"/>
        <v>42</v>
      </c>
      <c r="I15" s="14">
        <f t="shared" si="24"/>
        <v>46</v>
      </c>
      <c r="J15" s="14">
        <f t="shared" si="24"/>
        <v>46</v>
      </c>
      <c r="K15" s="14">
        <f t="shared" si="24"/>
        <v>46</v>
      </c>
      <c r="L15" s="14">
        <f t="shared" si="24"/>
        <v>46</v>
      </c>
      <c r="M15" s="14">
        <f t="shared" si="24"/>
        <v>50</v>
      </c>
      <c r="N15" s="14">
        <f t="shared" si="24"/>
        <v>50</v>
      </c>
      <c r="O15" s="14">
        <f t="shared" si="24"/>
        <v>50</v>
      </c>
      <c r="P15" s="14">
        <f t="shared" si="24"/>
        <v>50</v>
      </c>
      <c r="Q15" s="14">
        <f t="shared" si="24"/>
        <v>50</v>
      </c>
      <c r="R15" s="14">
        <f t="shared" si="24"/>
        <v>52</v>
      </c>
      <c r="S15" s="14">
        <f t="shared" si="24"/>
        <v>52</v>
      </c>
      <c r="T15" s="14">
        <f t="shared" si="24"/>
        <v>52</v>
      </c>
      <c r="U15" s="14">
        <f t="shared" si="24"/>
        <v>53</v>
      </c>
      <c r="V15" s="14">
        <f t="shared" si="24"/>
        <v>54</v>
      </c>
      <c r="W15" s="14">
        <f t="shared" si="24"/>
        <v>54</v>
      </c>
      <c r="X15" s="14">
        <f t="shared" si="24"/>
        <v>54</v>
      </c>
      <c r="Y15" s="14">
        <f t="shared" si="24"/>
        <v>55</v>
      </c>
      <c r="Z15" s="14">
        <f t="shared" si="24"/>
        <v>55</v>
      </c>
      <c r="AA15" s="14">
        <f t="shared" si="24"/>
        <v>55</v>
      </c>
      <c r="AB15" s="14">
        <f t="shared" si="24"/>
        <v>55</v>
      </c>
      <c r="AC15" s="14">
        <f t="shared" si="24"/>
        <v>56</v>
      </c>
      <c r="AD15" s="14">
        <f t="shared" si="24"/>
        <v>56</v>
      </c>
      <c r="AE15" s="14">
        <f t="shared" si="24"/>
        <v>56</v>
      </c>
      <c r="AF15" s="14">
        <f t="shared" si="24"/>
        <v>56</v>
      </c>
      <c r="AG15" s="14">
        <f t="shared" si="24"/>
        <v>59</v>
      </c>
      <c r="AH15" s="14">
        <f t="shared" si="24"/>
        <v>59</v>
      </c>
      <c r="AI15" s="14">
        <f t="shared" si="24"/>
        <v>59</v>
      </c>
      <c r="AJ15" s="14">
        <f t="shared" si="24"/>
        <v>59</v>
      </c>
      <c r="AK15" s="14">
        <f t="shared" si="24"/>
        <v>59</v>
      </c>
      <c r="AL15" s="14">
        <f t="shared" si="24"/>
        <v>59</v>
      </c>
      <c r="AM15" s="14">
        <f t="shared" si="24"/>
        <v>59</v>
      </c>
      <c r="AN15" s="14">
        <f t="shared" si="24"/>
        <v>59</v>
      </c>
    </row>
    <row r="16" spans="2:42" x14ac:dyDescent="0.2">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row>
    <row r="17" spans="2:42" ht="17" x14ac:dyDescent="0.2">
      <c r="C17" s="12" t="s">
        <v>68</v>
      </c>
      <c r="D17" s="14">
        <f>D9+D13</f>
        <v>17</v>
      </c>
      <c r="E17" s="14">
        <f t="shared" ref="E17:AN17" si="25">E9+E13</f>
        <v>23</v>
      </c>
      <c r="F17" s="14">
        <f t="shared" si="25"/>
        <v>24</v>
      </c>
      <c r="G17" s="14">
        <f t="shared" si="25"/>
        <v>24</v>
      </c>
      <c r="H17" s="14">
        <f t="shared" si="25"/>
        <v>24</v>
      </c>
      <c r="I17" s="14">
        <f t="shared" si="25"/>
        <v>26</v>
      </c>
      <c r="J17" s="14">
        <f t="shared" si="25"/>
        <v>26</v>
      </c>
      <c r="K17" s="14">
        <f t="shared" si="25"/>
        <v>26</v>
      </c>
      <c r="L17" s="14">
        <f t="shared" si="25"/>
        <v>26</v>
      </c>
      <c r="M17" s="14">
        <f t="shared" si="25"/>
        <v>26</v>
      </c>
      <c r="N17" s="14">
        <f t="shared" si="25"/>
        <v>26</v>
      </c>
      <c r="O17" s="14">
        <f t="shared" si="25"/>
        <v>26</v>
      </c>
      <c r="P17" s="14">
        <f t="shared" si="25"/>
        <v>26</v>
      </c>
      <c r="Q17" s="14">
        <f t="shared" si="25"/>
        <v>26</v>
      </c>
      <c r="R17" s="14">
        <f t="shared" si="25"/>
        <v>26</v>
      </c>
      <c r="S17" s="14">
        <f t="shared" si="25"/>
        <v>26</v>
      </c>
      <c r="T17" s="14">
        <f t="shared" si="25"/>
        <v>26</v>
      </c>
      <c r="U17" s="14">
        <f t="shared" si="25"/>
        <v>27</v>
      </c>
      <c r="V17" s="14">
        <f t="shared" si="25"/>
        <v>27</v>
      </c>
      <c r="W17" s="14">
        <f t="shared" si="25"/>
        <v>27</v>
      </c>
      <c r="X17" s="14">
        <f t="shared" si="25"/>
        <v>27</v>
      </c>
      <c r="Y17" s="14">
        <f t="shared" si="25"/>
        <v>28</v>
      </c>
      <c r="Z17" s="14">
        <f t="shared" si="25"/>
        <v>28</v>
      </c>
      <c r="AA17" s="14">
        <f t="shared" si="25"/>
        <v>28</v>
      </c>
      <c r="AB17" s="14">
        <f t="shared" si="25"/>
        <v>28</v>
      </c>
      <c r="AC17" s="14">
        <f t="shared" si="25"/>
        <v>31</v>
      </c>
      <c r="AD17" s="14">
        <f t="shared" si="25"/>
        <v>31</v>
      </c>
      <c r="AE17" s="14">
        <f t="shared" si="25"/>
        <v>31</v>
      </c>
      <c r="AF17" s="14">
        <f t="shared" si="25"/>
        <v>31</v>
      </c>
      <c r="AG17" s="14">
        <f t="shared" si="25"/>
        <v>34</v>
      </c>
      <c r="AH17" s="14">
        <f t="shared" si="25"/>
        <v>34</v>
      </c>
      <c r="AI17" s="14">
        <f t="shared" si="25"/>
        <v>34</v>
      </c>
      <c r="AJ17" s="14">
        <f t="shared" si="25"/>
        <v>34</v>
      </c>
      <c r="AK17" s="14">
        <f t="shared" si="25"/>
        <v>35</v>
      </c>
      <c r="AL17" s="14">
        <f t="shared" si="25"/>
        <v>35</v>
      </c>
      <c r="AM17" s="14">
        <f t="shared" si="25"/>
        <v>35</v>
      </c>
      <c r="AN17" s="14">
        <f t="shared" si="25"/>
        <v>35</v>
      </c>
    </row>
    <row r="18" spans="2:42" ht="34" x14ac:dyDescent="0.2">
      <c r="C18" s="12" t="s">
        <v>70</v>
      </c>
      <c r="D18" s="14">
        <f>D10</f>
        <v>0</v>
      </c>
      <c r="E18" s="14">
        <f t="shared" ref="E18:AN18" si="26">E10</f>
        <v>0</v>
      </c>
      <c r="F18" s="14">
        <f t="shared" si="26"/>
        <v>0</v>
      </c>
      <c r="G18" s="14">
        <f t="shared" si="26"/>
        <v>2</v>
      </c>
      <c r="H18" s="14">
        <f t="shared" si="26"/>
        <v>2</v>
      </c>
      <c r="I18" s="14">
        <f t="shared" si="26"/>
        <v>2</v>
      </c>
      <c r="J18" s="14">
        <f t="shared" si="26"/>
        <v>2</v>
      </c>
      <c r="K18" s="14">
        <f t="shared" si="26"/>
        <v>2</v>
      </c>
      <c r="L18" s="14">
        <f t="shared" si="26"/>
        <v>2</v>
      </c>
      <c r="M18" s="14">
        <f t="shared" si="26"/>
        <v>4</v>
      </c>
      <c r="N18" s="14">
        <f t="shared" si="26"/>
        <v>4</v>
      </c>
      <c r="O18" s="14">
        <f t="shared" si="26"/>
        <v>4</v>
      </c>
      <c r="P18" s="14">
        <f t="shared" si="26"/>
        <v>4</v>
      </c>
      <c r="Q18" s="14">
        <f t="shared" si="26"/>
        <v>4</v>
      </c>
      <c r="R18" s="14">
        <f t="shared" si="26"/>
        <v>6</v>
      </c>
      <c r="S18" s="14">
        <f t="shared" si="26"/>
        <v>6</v>
      </c>
      <c r="T18" s="14">
        <f t="shared" si="26"/>
        <v>6</v>
      </c>
      <c r="U18" s="14">
        <f t="shared" si="26"/>
        <v>6</v>
      </c>
      <c r="V18" s="14">
        <f t="shared" si="26"/>
        <v>7</v>
      </c>
      <c r="W18" s="14">
        <f t="shared" si="26"/>
        <v>7</v>
      </c>
      <c r="X18" s="14">
        <f t="shared" si="26"/>
        <v>7</v>
      </c>
      <c r="Y18" s="14">
        <f t="shared" si="26"/>
        <v>7</v>
      </c>
      <c r="Z18" s="14">
        <f t="shared" si="26"/>
        <v>7</v>
      </c>
      <c r="AA18" s="14">
        <f t="shared" si="26"/>
        <v>7</v>
      </c>
      <c r="AB18" s="14">
        <f t="shared" si="26"/>
        <v>7</v>
      </c>
      <c r="AC18" s="14">
        <f t="shared" si="26"/>
        <v>7</v>
      </c>
      <c r="AD18" s="14">
        <f t="shared" si="26"/>
        <v>7</v>
      </c>
      <c r="AE18" s="14">
        <f t="shared" si="26"/>
        <v>7</v>
      </c>
      <c r="AF18" s="14">
        <f t="shared" si="26"/>
        <v>7</v>
      </c>
      <c r="AG18" s="14">
        <f t="shared" si="26"/>
        <v>7</v>
      </c>
      <c r="AH18" s="14">
        <f t="shared" si="26"/>
        <v>7</v>
      </c>
      <c r="AI18" s="14">
        <f t="shared" si="26"/>
        <v>7</v>
      </c>
      <c r="AJ18" s="14">
        <f t="shared" si="26"/>
        <v>7</v>
      </c>
      <c r="AK18" s="14">
        <f t="shared" si="26"/>
        <v>7</v>
      </c>
      <c r="AL18" s="14">
        <f t="shared" si="26"/>
        <v>7</v>
      </c>
      <c r="AM18" s="14">
        <f t="shared" si="26"/>
        <v>7</v>
      </c>
      <c r="AN18" s="14">
        <f t="shared" si="26"/>
        <v>7</v>
      </c>
    </row>
    <row r="19" spans="2:42" ht="17" x14ac:dyDescent="0.2">
      <c r="C19" s="12" t="s">
        <v>69</v>
      </c>
      <c r="D19" s="14">
        <f>D12</f>
        <v>2</v>
      </c>
      <c r="E19" s="14">
        <f t="shared" ref="E19:AN19" si="27">E12</f>
        <v>3</v>
      </c>
      <c r="F19" s="14">
        <f t="shared" si="27"/>
        <v>4</v>
      </c>
      <c r="G19" s="14">
        <f t="shared" si="27"/>
        <v>4</v>
      </c>
      <c r="H19" s="14">
        <f t="shared" si="27"/>
        <v>4</v>
      </c>
      <c r="I19" s="14">
        <f t="shared" si="27"/>
        <v>4</v>
      </c>
      <c r="J19" s="14">
        <f t="shared" si="27"/>
        <v>4</v>
      </c>
      <c r="K19" s="14">
        <f t="shared" si="27"/>
        <v>4</v>
      </c>
      <c r="L19" s="14">
        <f t="shared" si="27"/>
        <v>4</v>
      </c>
      <c r="M19" s="14">
        <f t="shared" si="27"/>
        <v>4</v>
      </c>
      <c r="N19" s="14">
        <f t="shared" si="27"/>
        <v>4</v>
      </c>
      <c r="O19" s="14">
        <f t="shared" si="27"/>
        <v>4</v>
      </c>
      <c r="P19" s="14">
        <f t="shared" si="27"/>
        <v>4</v>
      </c>
      <c r="Q19" s="14">
        <f t="shared" si="27"/>
        <v>4</v>
      </c>
      <c r="R19" s="14">
        <f t="shared" si="27"/>
        <v>4</v>
      </c>
      <c r="S19" s="14">
        <f t="shared" si="27"/>
        <v>4</v>
      </c>
      <c r="T19" s="14">
        <f t="shared" si="27"/>
        <v>4</v>
      </c>
      <c r="U19" s="14">
        <f t="shared" si="27"/>
        <v>4</v>
      </c>
      <c r="V19" s="14">
        <f t="shared" si="27"/>
        <v>4</v>
      </c>
      <c r="W19" s="14">
        <f t="shared" si="27"/>
        <v>4</v>
      </c>
      <c r="X19" s="14">
        <f t="shared" si="27"/>
        <v>4</v>
      </c>
      <c r="Y19" s="14">
        <f t="shared" si="27"/>
        <v>4</v>
      </c>
      <c r="Z19" s="14">
        <f t="shared" si="27"/>
        <v>4</v>
      </c>
      <c r="AA19" s="14">
        <f t="shared" si="27"/>
        <v>4</v>
      </c>
      <c r="AB19" s="14">
        <f t="shared" si="27"/>
        <v>4</v>
      </c>
      <c r="AC19" s="14">
        <f t="shared" si="27"/>
        <v>4</v>
      </c>
      <c r="AD19" s="14">
        <f t="shared" si="27"/>
        <v>4</v>
      </c>
      <c r="AE19" s="14">
        <f t="shared" si="27"/>
        <v>4</v>
      </c>
      <c r="AF19" s="14">
        <f t="shared" si="27"/>
        <v>4</v>
      </c>
      <c r="AG19" s="14">
        <f t="shared" si="27"/>
        <v>4</v>
      </c>
      <c r="AH19" s="14">
        <f t="shared" si="27"/>
        <v>4</v>
      </c>
      <c r="AI19" s="14">
        <f t="shared" si="27"/>
        <v>4</v>
      </c>
      <c r="AJ19" s="14">
        <f t="shared" si="27"/>
        <v>4</v>
      </c>
      <c r="AK19" s="14">
        <f t="shared" si="27"/>
        <v>3</v>
      </c>
      <c r="AL19" s="14">
        <f t="shared" si="27"/>
        <v>3</v>
      </c>
      <c r="AM19" s="14">
        <f t="shared" si="27"/>
        <v>3</v>
      </c>
      <c r="AN19" s="14">
        <f t="shared" si="27"/>
        <v>3</v>
      </c>
    </row>
    <row r="20" spans="2:42" x14ac:dyDescent="0.2">
      <c r="D20" s="14"/>
      <c r="E20" s="14"/>
      <c r="F20" s="14"/>
      <c r="G20" s="14"/>
      <c r="H20" s="14"/>
      <c r="I20" s="14"/>
      <c r="J20" s="14"/>
      <c r="K20" s="14"/>
      <c r="L20" s="14"/>
      <c r="M20" s="14"/>
      <c r="N20" s="14"/>
      <c r="O20" s="14"/>
      <c r="P20" s="14"/>
      <c r="Q20" s="14"/>
      <c r="R20" s="14"/>
      <c r="S20" s="14"/>
      <c r="T20" s="14"/>
      <c r="U20" s="14"/>
      <c r="V20" s="14"/>
      <c r="W20" s="14"/>
      <c r="X20" s="14"/>
      <c r="Y20" s="14"/>
    </row>
    <row r="21" spans="2:42" ht="51" x14ac:dyDescent="0.2">
      <c r="B21" s="47" t="s">
        <v>54</v>
      </c>
      <c r="C21" s="12" t="s">
        <v>49</v>
      </c>
      <c r="D21" s="14">
        <v>0</v>
      </c>
      <c r="E21" s="14">
        <v>0</v>
      </c>
      <c r="F21" s="14">
        <v>0</v>
      </c>
      <c r="G21" s="14">
        <v>0</v>
      </c>
      <c r="H21" s="14">
        <v>0</v>
      </c>
      <c r="I21" s="14">
        <v>0</v>
      </c>
      <c r="J21" s="14">
        <v>0</v>
      </c>
      <c r="K21" s="14">
        <v>0</v>
      </c>
      <c r="L21" s="14">
        <v>0</v>
      </c>
      <c r="M21" s="14">
        <v>1</v>
      </c>
      <c r="N21" s="14">
        <v>1</v>
      </c>
      <c r="O21" s="14">
        <v>1</v>
      </c>
      <c r="P21" s="14">
        <v>1</v>
      </c>
      <c r="Q21" s="14">
        <v>1</v>
      </c>
      <c r="R21" s="14">
        <v>1</v>
      </c>
      <c r="S21" s="14">
        <v>1</v>
      </c>
      <c r="T21" s="14">
        <v>1</v>
      </c>
      <c r="U21" s="14">
        <v>1</v>
      </c>
      <c r="V21" s="14">
        <v>1</v>
      </c>
      <c r="W21" s="14">
        <v>1</v>
      </c>
      <c r="X21" s="14">
        <v>1</v>
      </c>
      <c r="Y21" s="14"/>
      <c r="AO21" s="45" t="s">
        <v>61</v>
      </c>
      <c r="AP21" s="45"/>
    </row>
    <row r="22" spans="2:42" ht="17" x14ac:dyDescent="0.2">
      <c r="B22" s="48"/>
      <c r="C22" s="12" t="s">
        <v>53</v>
      </c>
      <c r="D22" s="14">
        <v>0.5</v>
      </c>
      <c r="E22" s="14">
        <v>0.5</v>
      </c>
      <c r="F22" s="14">
        <v>0.5</v>
      </c>
      <c r="G22" s="14">
        <v>0.5</v>
      </c>
      <c r="H22" s="14">
        <v>0.5</v>
      </c>
      <c r="I22" s="14">
        <v>0.5</v>
      </c>
      <c r="J22" s="14">
        <v>0.5</v>
      </c>
      <c r="K22" s="14">
        <v>0.5</v>
      </c>
      <c r="L22" s="14">
        <v>0.5</v>
      </c>
      <c r="M22" s="14">
        <v>0.5</v>
      </c>
      <c r="N22" s="14">
        <v>0.5</v>
      </c>
      <c r="O22" s="14">
        <v>0.5</v>
      </c>
      <c r="P22" s="14">
        <v>0.5</v>
      </c>
      <c r="Q22" s="14">
        <v>0.5</v>
      </c>
      <c r="R22" s="14">
        <v>0.5</v>
      </c>
      <c r="S22" s="14">
        <v>0.5</v>
      </c>
      <c r="T22" s="14">
        <v>0.5</v>
      </c>
      <c r="U22" s="14">
        <v>0.5</v>
      </c>
      <c r="V22" s="14">
        <v>0.5</v>
      </c>
      <c r="W22" s="14">
        <v>0.5</v>
      </c>
      <c r="X22" s="14">
        <v>0.5</v>
      </c>
      <c r="Y22" s="14"/>
      <c r="AO22" s="45"/>
      <c r="AP22" s="45"/>
    </row>
    <row r="23" spans="2:42" ht="51" x14ac:dyDescent="0.2">
      <c r="B23" s="48"/>
      <c r="C23" s="12" t="s">
        <v>50</v>
      </c>
      <c r="D23" s="14">
        <v>0</v>
      </c>
      <c r="E23" s="14">
        <v>0</v>
      </c>
      <c r="F23" s="14">
        <v>0</v>
      </c>
      <c r="G23" s="14">
        <v>0</v>
      </c>
      <c r="H23" s="14">
        <v>0</v>
      </c>
      <c r="I23" s="14">
        <v>0</v>
      </c>
      <c r="J23" s="14">
        <v>0</v>
      </c>
      <c r="K23" s="14">
        <v>0</v>
      </c>
      <c r="L23" s="14">
        <v>0</v>
      </c>
      <c r="M23" s="14">
        <v>0</v>
      </c>
      <c r="N23" s="14">
        <v>0</v>
      </c>
      <c r="O23" s="14">
        <v>0</v>
      </c>
      <c r="P23" s="14">
        <v>0</v>
      </c>
      <c r="Q23" s="14">
        <v>0</v>
      </c>
      <c r="R23" s="14">
        <v>0</v>
      </c>
      <c r="S23" s="14">
        <v>1</v>
      </c>
      <c r="T23" s="14">
        <v>1</v>
      </c>
      <c r="U23" s="14">
        <v>1</v>
      </c>
      <c r="V23" s="14">
        <v>1</v>
      </c>
      <c r="W23" s="14">
        <v>1</v>
      </c>
      <c r="X23" s="14">
        <v>1</v>
      </c>
      <c r="Y23" s="14"/>
      <c r="AO23" s="45"/>
      <c r="AP23" s="45"/>
    </row>
    <row r="24" spans="2:42" ht="34" x14ac:dyDescent="0.2">
      <c r="B24" s="48"/>
      <c r="C24" s="12" t="s">
        <v>51</v>
      </c>
      <c r="D24" s="14">
        <f>SUM(D21:D23)</f>
        <v>0.5</v>
      </c>
      <c r="E24" s="14">
        <f t="shared" ref="E24:X24" si="28">SUM(E21:E23)</f>
        <v>0.5</v>
      </c>
      <c r="F24" s="14">
        <f t="shared" si="28"/>
        <v>0.5</v>
      </c>
      <c r="G24" s="14">
        <f t="shared" si="28"/>
        <v>0.5</v>
      </c>
      <c r="H24" s="14">
        <f t="shared" si="28"/>
        <v>0.5</v>
      </c>
      <c r="I24" s="14">
        <f t="shared" si="28"/>
        <v>0.5</v>
      </c>
      <c r="J24" s="14">
        <f t="shared" si="28"/>
        <v>0.5</v>
      </c>
      <c r="K24" s="14">
        <f t="shared" si="28"/>
        <v>0.5</v>
      </c>
      <c r="L24" s="14">
        <f t="shared" si="28"/>
        <v>0.5</v>
      </c>
      <c r="M24" s="14">
        <f t="shared" si="28"/>
        <v>1.5</v>
      </c>
      <c r="N24" s="14">
        <f t="shared" si="28"/>
        <v>1.5</v>
      </c>
      <c r="O24" s="14">
        <f t="shared" si="28"/>
        <v>1.5</v>
      </c>
      <c r="P24" s="14">
        <f t="shared" si="28"/>
        <v>1.5</v>
      </c>
      <c r="Q24" s="14">
        <f t="shared" si="28"/>
        <v>1.5</v>
      </c>
      <c r="R24" s="14">
        <f t="shared" si="28"/>
        <v>1.5</v>
      </c>
      <c r="S24" s="14">
        <f t="shared" si="28"/>
        <v>2.5</v>
      </c>
      <c r="T24" s="14">
        <f t="shared" si="28"/>
        <v>2.5</v>
      </c>
      <c r="U24" s="14">
        <f t="shared" si="28"/>
        <v>2.5</v>
      </c>
      <c r="V24" s="14">
        <f t="shared" si="28"/>
        <v>2.5</v>
      </c>
      <c r="W24" s="14">
        <f t="shared" si="28"/>
        <v>2.5</v>
      </c>
      <c r="X24" s="14">
        <f t="shared" si="28"/>
        <v>2.5</v>
      </c>
      <c r="Y24" s="14"/>
      <c r="AO24" s="45"/>
      <c r="AP24" s="45"/>
    </row>
    <row r="25" spans="2:42" x14ac:dyDescent="0.2">
      <c r="C25" s="12"/>
      <c r="D25" s="14"/>
      <c r="E25" s="14"/>
      <c r="F25" s="14"/>
      <c r="G25" s="14"/>
      <c r="H25" s="14"/>
      <c r="I25" s="14"/>
      <c r="J25" s="14"/>
      <c r="K25" s="14"/>
      <c r="L25" s="14"/>
      <c r="M25" s="14"/>
      <c r="N25" s="14"/>
      <c r="O25" s="14"/>
      <c r="P25" s="14"/>
      <c r="Q25" s="14"/>
      <c r="R25" s="14"/>
      <c r="S25" s="14"/>
      <c r="T25" s="14"/>
      <c r="U25" s="14"/>
      <c r="V25" s="14"/>
      <c r="W25" s="14"/>
      <c r="X25" s="14"/>
      <c r="Y25" s="14"/>
    </row>
    <row r="26" spans="2:42" ht="48" customHeight="1" x14ac:dyDescent="0.2">
      <c r="B26" s="50" t="s">
        <v>58</v>
      </c>
      <c r="C26" s="13" t="s">
        <v>44</v>
      </c>
      <c r="D26" s="14">
        <v>0.8</v>
      </c>
      <c r="E26" s="14">
        <v>0.8</v>
      </c>
      <c r="F26" s="14">
        <v>0.8</v>
      </c>
      <c r="G26" s="14">
        <v>0.8</v>
      </c>
      <c r="H26" s="14">
        <v>0.8</v>
      </c>
      <c r="I26" s="14">
        <v>0.8</v>
      </c>
      <c r="J26" s="14">
        <v>0.8</v>
      </c>
      <c r="K26" s="14">
        <v>0.8</v>
      </c>
      <c r="L26" s="14">
        <v>0.8</v>
      </c>
      <c r="M26" s="14">
        <v>0.8</v>
      </c>
      <c r="N26" s="14">
        <v>0.8</v>
      </c>
      <c r="O26" s="14">
        <v>0.8</v>
      </c>
      <c r="P26" s="14">
        <v>0.8</v>
      </c>
      <c r="Q26" s="14">
        <v>0.8</v>
      </c>
      <c r="R26" s="14">
        <v>0.8</v>
      </c>
      <c r="S26" s="14">
        <v>0.8</v>
      </c>
      <c r="T26" s="14">
        <v>0.8</v>
      </c>
      <c r="U26" s="14">
        <v>0.8</v>
      </c>
      <c r="V26" s="14">
        <v>0.8</v>
      </c>
      <c r="W26" s="14">
        <v>0.8</v>
      </c>
      <c r="X26" s="14">
        <v>0.8</v>
      </c>
      <c r="Y26" s="14"/>
      <c r="AO26" s="45" t="s">
        <v>62</v>
      </c>
      <c r="AP26" s="45"/>
    </row>
    <row r="27" spans="2:42" ht="34" x14ac:dyDescent="0.2">
      <c r="B27" s="50"/>
      <c r="C27" s="12" t="s">
        <v>46</v>
      </c>
      <c r="D27" s="14">
        <v>0.2</v>
      </c>
      <c r="E27" s="14">
        <v>0.2</v>
      </c>
      <c r="F27" s="14">
        <v>0.2</v>
      </c>
      <c r="G27" s="14">
        <v>0.2</v>
      </c>
      <c r="H27" s="14">
        <v>0.2</v>
      </c>
      <c r="I27" s="14">
        <v>0.2</v>
      </c>
      <c r="J27" s="14">
        <v>0.2</v>
      </c>
      <c r="K27" s="14">
        <v>0.2</v>
      </c>
      <c r="L27" s="14">
        <v>0.2</v>
      </c>
      <c r="M27" s="14">
        <v>0.2</v>
      </c>
      <c r="N27" s="14">
        <v>0.2</v>
      </c>
      <c r="O27" s="14">
        <v>0.2</v>
      </c>
      <c r="P27" s="14">
        <v>0.2</v>
      </c>
      <c r="Q27" s="14">
        <v>0.2</v>
      </c>
      <c r="R27" s="14">
        <v>0.2</v>
      </c>
      <c r="S27" s="14">
        <v>0.2</v>
      </c>
      <c r="T27" s="14">
        <v>0.2</v>
      </c>
      <c r="U27" s="14">
        <v>0.2</v>
      </c>
      <c r="V27" s="14">
        <v>0.2</v>
      </c>
      <c r="W27" s="14">
        <v>0.2</v>
      </c>
      <c r="X27" s="14">
        <v>0.2</v>
      </c>
      <c r="Y27" s="14"/>
      <c r="AO27" s="45"/>
      <c r="AP27" s="45"/>
    </row>
    <row r="28" spans="2:42" ht="34" x14ac:dyDescent="0.2">
      <c r="B28" s="50"/>
      <c r="C28" s="12" t="s">
        <v>40</v>
      </c>
      <c r="D28" s="14">
        <v>0.5</v>
      </c>
      <c r="E28" s="14">
        <v>0.5</v>
      </c>
      <c r="F28" s="14">
        <v>0.5</v>
      </c>
      <c r="G28" s="14">
        <v>0.5</v>
      </c>
      <c r="H28" s="14">
        <v>0.5</v>
      </c>
      <c r="I28" s="14">
        <v>0.5</v>
      </c>
      <c r="J28" s="14">
        <v>0.5</v>
      </c>
      <c r="K28" s="14">
        <v>0.5</v>
      </c>
      <c r="L28" s="14">
        <v>0.5</v>
      </c>
      <c r="M28" s="14">
        <v>0.5</v>
      </c>
      <c r="N28" s="14">
        <v>0.5</v>
      </c>
      <c r="O28" s="14">
        <v>0.5</v>
      </c>
      <c r="P28" s="14">
        <v>0.5</v>
      </c>
      <c r="Q28" s="14">
        <v>0.5</v>
      </c>
      <c r="R28" s="14">
        <v>0.5</v>
      </c>
      <c r="S28" s="14">
        <v>0.5</v>
      </c>
      <c r="T28" s="14">
        <v>0.5</v>
      </c>
      <c r="U28" s="14">
        <v>0.5</v>
      </c>
      <c r="V28" s="14">
        <v>0.5</v>
      </c>
      <c r="W28" s="14">
        <v>0.5</v>
      </c>
      <c r="X28" s="14">
        <v>0.5</v>
      </c>
      <c r="Y28" s="14"/>
      <c r="AO28" s="45"/>
      <c r="AP28" s="45"/>
    </row>
    <row r="29" spans="2:42" ht="34" x14ac:dyDescent="0.2">
      <c r="B29" s="50"/>
      <c r="C29" s="12" t="s">
        <v>41</v>
      </c>
      <c r="D29" s="14">
        <v>0.2</v>
      </c>
      <c r="E29" s="14">
        <v>0.2</v>
      </c>
      <c r="F29" s="14">
        <v>0.2</v>
      </c>
      <c r="G29" s="14">
        <v>0.2</v>
      </c>
      <c r="H29" s="14">
        <v>0.2</v>
      </c>
      <c r="I29" s="14">
        <v>0.2</v>
      </c>
      <c r="J29" s="14">
        <v>0.2</v>
      </c>
      <c r="K29" s="14">
        <v>0.2</v>
      </c>
      <c r="L29" s="14">
        <v>0.2</v>
      </c>
      <c r="M29" s="14">
        <v>0.2</v>
      </c>
      <c r="N29" s="14">
        <v>0.2</v>
      </c>
      <c r="O29" s="14">
        <v>0.2</v>
      </c>
      <c r="P29" s="14">
        <v>0.2</v>
      </c>
      <c r="Q29" s="14">
        <v>0.2</v>
      </c>
      <c r="R29" s="14">
        <v>0.2</v>
      </c>
      <c r="S29" s="14">
        <v>0.2</v>
      </c>
      <c r="T29" s="14">
        <v>0.2</v>
      </c>
      <c r="U29" s="14">
        <v>0.2</v>
      </c>
      <c r="V29" s="14">
        <v>0.2</v>
      </c>
      <c r="W29" s="14">
        <v>0.2</v>
      </c>
      <c r="X29" s="14">
        <v>0.2</v>
      </c>
      <c r="Y29" s="14"/>
      <c r="AO29" s="45"/>
      <c r="AP29" s="45"/>
    </row>
    <row r="30" spans="2:42" ht="17" x14ac:dyDescent="0.2">
      <c r="B30" s="50"/>
      <c r="C30" s="12" t="s">
        <v>59</v>
      </c>
      <c r="D30" s="14">
        <f>SUM(D26:D29)</f>
        <v>1.7</v>
      </c>
      <c r="E30" s="14">
        <f t="shared" ref="E30:X30" si="29">SUM(E26:E29)</f>
        <v>1.7</v>
      </c>
      <c r="F30" s="14">
        <f t="shared" si="29"/>
        <v>1.7</v>
      </c>
      <c r="G30" s="14">
        <f t="shared" si="29"/>
        <v>1.7</v>
      </c>
      <c r="H30" s="14">
        <f t="shared" si="29"/>
        <v>1.7</v>
      </c>
      <c r="I30" s="14">
        <f t="shared" si="29"/>
        <v>1.7</v>
      </c>
      <c r="J30" s="14">
        <f t="shared" si="29"/>
        <v>1.7</v>
      </c>
      <c r="K30" s="14">
        <f t="shared" si="29"/>
        <v>1.7</v>
      </c>
      <c r="L30" s="14">
        <f t="shared" si="29"/>
        <v>1.7</v>
      </c>
      <c r="M30" s="14">
        <f t="shared" si="29"/>
        <v>1.7</v>
      </c>
      <c r="N30" s="14">
        <f t="shared" si="29"/>
        <v>1.7</v>
      </c>
      <c r="O30" s="14">
        <f t="shared" si="29"/>
        <v>1.7</v>
      </c>
      <c r="P30" s="14">
        <f t="shared" si="29"/>
        <v>1.7</v>
      </c>
      <c r="Q30" s="14">
        <f t="shared" si="29"/>
        <v>1.7</v>
      </c>
      <c r="R30" s="14">
        <f t="shared" si="29"/>
        <v>1.7</v>
      </c>
      <c r="S30" s="14">
        <f t="shared" si="29"/>
        <v>1.7</v>
      </c>
      <c r="T30" s="14">
        <f t="shared" si="29"/>
        <v>1.7</v>
      </c>
      <c r="U30" s="14">
        <f t="shared" si="29"/>
        <v>1.7</v>
      </c>
      <c r="V30" s="14">
        <f t="shared" si="29"/>
        <v>1.7</v>
      </c>
      <c r="W30" s="14">
        <f t="shared" si="29"/>
        <v>1.7</v>
      </c>
      <c r="X30" s="14">
        <f t="shared" si="29"/>
        <v>1.7</v>
      </c>
      <c r="Y30" s="14"/>
      <c r="AO30" s="45"/>
      <c r="AP30" s="45"/>
    </row>
    <row r="31" spans="2:42" x14ac:dyDescent="0.2">
      <c r="C31" s="12"/>
      <c r="D31" s="14"/>
      <c r="E31" s="14"/>
      <c r="F31" s="14"/>
      <c r="G31" s="14"/>
      <c r="H31" s="14"/>
      <c r="I31" s="14"/>
      <c r="J31" s="14"/>
      <c r="K31" s="14"/>
      <c r="L31" s="14"/>
      <c r="M31" s="14"/>
      <c r="N31" s="14"/>
      <c r="O31" s="14"/>
      <c r="P31" s="14"/>
      <c r="Q31" s="14"/>
      <c r="R31" s="14"/>
      <c r="S31" s="14"/>
      <c r="T31" s="14"/>
      <c r="U31" s="14"/>
      <c r="V31" s="14"/>
      <c r="W31" s="14"/>
      <c r="X31" s="14"/>
      <c r="Y31" s="14"/>
    </row>
    <row r="32" spans="2:42" ht="34" x14ac:dyDescent="0.2">
      <c r="B32" s="49" t="s">
        <v>55</v>
      </c>
      <c r="C32" s="12" t="s">
        <v>40</v>
      </c>
      <c r="D32" s="14">
        <f>DREAM!D16+ODIN!F20+LOKI!F21+CSPEC!F16+BEER!E14+BIFROST!E16+MAGIC!E18+ESTIA!E17+NMX!D15+Hiemdal!F18+TREX!F18+FREIA!F18+SKADI!F20</f>
        <v>0</v>
      </c>
      <c r="E32" s="14">
        <f>DREAM!E16+ODIN!G20+LOKI!G21+CSPEC!G16+BEER!F14+BIFROST!F16+MAGIC!F18+ESTIA!F17+NMX!E15+Hiemdal!G18+TREX!G18+FREIA!G18+SKADI!G20</f>
        <v>0</v>
      </c>
      <c r="F32" s="14">
        <f>DREAM!F16+ODIN!H20+LOKI!H21+CSPEC!H16+BEER!G14+BIFROST!G16+MAGIC!G18+ESTIA!G17+NMX!F15+Hiemdal!H18+TREX!H18+FREIA!H18+SKADI!H20</f>
        <v>0</v>
      </c>
      <c r="G32" s="14">
        <f>DREAM!G16+ODIN!I20+LOKI!I21+CSPEC!I16+BEER!H14+BIFROST!H16+MAGIC!H18+ESTIA!H17+NMX!G15+Hiemdal!I18+TREX!I18+FREIA!I18+SKADI!I20</f>
        <v>0</v>
      </c>
      <c r="H32" s="14">
        <f>DREAM!H16+ODIN!J20+LOKI!J21+CSPEC!J16+BEER!I14+BIFROST!I16+MAGIC!I18+ESTIA!I17+NMX!H15+Hiemdal!J18+TREX!J18+FREIA!J18+SKADI!J20</f>
        <v>0</v>
      </c>
      <c r="I32" s="14">
        <f>DREAM!I16+ODIN!K20+LOKI!K21+CSPEC!K16+BEER!J14+BIFROST!J16+MAGIC!J18+ESTIA!J17+NMX!I15+Hiemdal!K18+TREX!K18+FREIA!K18+SKADI!K20</f>
        <v>0</v>
      </c>
      <c r="J32" s="14">
        <f>DREAM!J16+ODIN!L20+LOKI!L21+CSPEC!L16+BEER!K14+BIFROST!K16+MAGIC!K18+ESTIA!K17+NMX!J15+Hiemdal!L18+TREX!L18+FREIA!L18+SKADI!L20</f>
        <v>2.5</v>
      </c>
      <c r="K32" s="14">
        <f>DREAM!K16+ODIN!M20+LOKI!M21+CSPEC!M16+BEER!L14+BIFROST!L16+MAGIC!L18+ESTIA!L17+NMX!K15+Hiemdal!M18+TREX!M18+FREIA!M18+SKADI!M20</f>
        <v>4</v>
      </c>
      <c r="L32" s="14">
        <f>DREAM!L16+ODIN!N20+LOKI!N21+CSPEC!N16+BEER!M14+BIFROST!M16+MAGIC!M18+ESTIA!M17+NMX!L15+Hiemdal!N18+TREX!N18+FREIA!N18+SKADI!N20</f>
        <v>4</v>
      </c>
      <c r="M32" s="14">
        <f>DREAM!M16+ODIN!O20+LOKI!O21+CSPEC!O16+BEER!N14+BIFROST!N16+MAGIC!N18+ESTIA!N17+NMX!M15+Hiemdal!O18+TREX!O18+FREIA!O18+SKADI!O20</f>
        <v>4</v>
      </c>
      <c r="N32" s="14">
        <f>DREAM!N16+ODIN!P20+LOKI!P21+CSPEC!P16+BEER!O14+BIFROST!O16+MAGIC!O18+ESTIA!O17+NMX!N15+Hiemdal!P18+TREX!P18+FREIA!P18+SKADI!P20</f>
        <v>4</v>
      </c>
      <c r="O32" s="14">
        <f>DREAM!O16+ODIN!Q20+LOKI!Q21+CSPEC!Q16+BEER!P14+BIFROST!P16+MAGIC!P18+ESTIA!P17+NMX!O15+Hiemdal!Q18+TREX!Q18+FREIA!Q18+SKADI!Q20</f>
        <v>8</v>
      </c>
      <c r="P32" s="14">
        <f>DREAM!P16+ODIN!R20+LOKI!R21+CSPEC!R16+BEER!Q14+BIFROST!Q16+MAGIC!Q18+ESTIA!Q17+NMX!P15+Hiemdal!R18+TREX!R18+FREIA!R18+SKADI!R20</f>
        <v>8</v>
      </c>
      <c r="Q32" s="14">
        <f>DREAM!Q16+ODIN!S20+LOKI!S21+CSPEC!S16+BEER!R14+BIFROST!R16+MAGIC!R18+ESTIA!R17+NMX!Q15+Hiemdal!S18+TREX!S18+FREIA!S18+SKADI!S20</f>
        <v>8</v>
      </c>
      <c r="R32" s="14">
        <f>DREAM!R16+ODIN!T20+LOKI!T21+CSPEC!T16+BEER!S14+BIFROST!S16+MAGIC!S18+ESTIA!S17+NMX!R15+Hiemdal!T18+TREX!T18+FREIA!T18+SKADI!T20</f>
        <v>8</v>
      </c>
      <c r="S32" s="14">
        <f>DREAM!S16+ODIN!U20+LOKI!U21+CSPEC!U16+BEER!T14+BIFROST!T16+MAGIC!T18+ESTIA!T17+NMX!S15+Hiemdal!U18+TREX!U18+FREIA!U18+SKADI!U20</f>
        <v>4</v>
      </c>
      <c r="T32" s="14">
        <f>DREAM!T16+ODIN!V20+LOKI!V21+CSPEC!V16+BEER!U14+BIFROST!U16+MAGIC!U18+ESTIA!U17+NMX!T15+Hiemdal!V18+TREX!V18+FREIA!V18+SKADI!V20</f>
        <v>4</v>
      </c>
      <c r="U32" s="14">
        <f>DREAM!U16+ODIN!W20+LOKI!W21+CSPEC!W16+BEER!V14+BIFROST!V16+MAGIC!V18+ESTIA!V17+NMX!U15+Hiemdal!W18+TREX!W18+FREIA!W18+SKADI!W20</f>
        <v>1.5</v>
      </c>
      <c r="V32" s="14">
        <f>DREAM!V16+ODIN!X20+LOKI!X21+CSPEC!X16+BEER!W14+BIFROST!W16+MAGIC!W18+ESTIA!W17+NMX!V15+Hiemdal!X18+TREX!X18+FREIA!X18+SKADI!X20</f>
        <v>1.5</v>
      </c>
      <c r="W32" s="14">
        <f>DREAM!W16+ODIN!Y20+LOKI!Y21+CSPEC!Y16+BEER!X14+BIFROST!X16+MAGIC!X18+ESTIA!X17+NMX!W15+Hiemdal!Y18+TREX!Y18+FREIA!Y18+SKADI!Y20</f>
        <v>2</v>
      </c>
      <c r="X32" s="14">
        <f>DREAM!X16+ODIN!Z20+LOKI!Z21+CSPEC!Z16+BEER!Y14+BIFROST!Y16+MAGIC!Y18+ESTIA!Y17+NMX!X15+Hiemdal!Z18+TREX!Z18+FREIA!Z18+SKADI!Z20</f>
        <v>2</v>
      </c>
      <c r="Y32" s="14"/>
      <c r="AO32" s="45" t="s">
        <v>63</v>
      </c>
      <c r="AP32" s="45"/>
    </row>
    <row r="33" spans="2:42" ht="34" x14ac:dyDescent="0.2">
      <c r="B33" s="49"/>
      <c r="C33" s="12" t="s">
        <v>39</v>
      </c>
      <c r="D33" s="14">
        <f>DREAM!D17+ODIN!F21+LOKI!F22+CSPEC!F17+BEER!E15+BIFROST!E17+MAGIC!E19+ESTIA!E18+NMX!D16+Hiemdal!F19+TREX!F19+FREIA!F19+SKADI!F21</f>
        <v>0</v>
      </c>
      <c r="E33" s="14">
        <f>DREAM!E17+ODIN!G21+LOKI!G22+CSPEC!G17+BEER!F15+BIFROST!F17+MAGIC!F19+ESTIA!F18+NMX!E16+Hiemdal!G19+TREX!G19+FREIA!G19+SKADI!G21</f>
        <v>0</v>
      </c>
      <c r="F33" s="14">
        <f>DREAM!F17+ODIN!H21+LOKI!H22+CSPEC!H17+BEER!G15+BIFROST!G17+MAGIC!G19+ESTIA!G18+NMX!F16+Hiemdal!H19+TREX!H19+FREIA!H19+SKADI!H21</f>
        <v>0</v>
      </c>
      <c r="G33" s="14">
        <f>DREAM!G17+ODIN!I21+LOKI!I22+CSPEC!I17+BEER!H15+BIFROST!H17+MAGIC!H19+ESTIA!H18+NMX!G16+Hiemdal!I19+TREX!I19+FREIA!I19+SKADI!I21</f>
        <v>4</v>
      </c>
      <c r="H33" s="14">
        <f>DREAM!H17+ODIN!J21+LOKI!J22+CSPEC!J17+BEER!I15+BIFROST!I17+MAGIC!I19+ESTIA!I18+NMX!H16+Hiemdal!J19+TREX!J19+FREIA!J19+SKADI!J21</f>
        <v>4</v>
      </c>
      <c r="I33" s="14">
        <f>DREAM!I17+ODIN!K21+LOKI!K22+CSPEC!K17+BEER!J15+BIFROST!J17+MAGIC!J19+ESTIA!J18+NMX!I16+Hiemdal!K19+TREX!K19+FREIA!K19+SKADI!K21</f>
        <v>4</v>
      </c>
      <c r="J33" s="14">
        <f>DREAM!J17+ODIN!L21+LOKI!L22+CSPEC!L17+BEER!K15+BIFROST!K17+MAGIC!K19+ESTIA!K18+NMX!J16+Hiemdal!L19+TREX!L19+FREIA!L19+SKADI!L21</f>
        <v>4</v>
      </c>
      <c r="K33" s="14">
        <f>DREAM!K17+ODIN!M21+LOKI!M22+CSPEC!M17+BEER!L15+BIFROST!L17+MAGIC!L19+ESTIA!L18+NMX!K16+Hiemdal!M19+TREX!M19+FREIA!M19+SKADI!M21</f>
        <v>4</v>
      </c>
      <c r="L33" s="14">
        <f>DREAM!L17+ODIN!N21+LOKI!N22+CSPEC!N17+BEER!M15+BIFROST!M17+MAGIC!M19+ESTIA!M18+NMX!L16+Hiemdal!N19+TREX!N19+FREIA!N19+SKADI!N21</f>
        <v>4</v>
      </c>
      <c r="M33" s="14">
        <f>DREAM!M17+ODIN!O21+LOKI!O22+CSPEC!O17+BEER!N15+BIFROST!N17+MAGIC!N19+ESTIA!N18+NMX!M16+Hiemdal!O19+TREX!O19+FREIA!O19+SKADI!O21</f>
        <v>5</v>
      </c>
      <c r="N33" s="14">
        <f>DREAM!N17+ODIN!P21+LOKI!P22+CSPEC!P17+BEER!O15+BIFROST!O17+MAGIC!O19+ESTIA!O18+NMX!N16+Hiemdal!P19+TREX!P19+FREIA!P19+SKADI!P21</f>
        <v>7.5</v>
      </c>
      <c r="O33" s="14">
        <f>DREAM!O17+ODIN!Q21+LOKI!Q22+CSPEC!Q17+BEER!P15+BIFROST!P17+MAGIC!P19+ESTIA!P18+NMX!O16+Hiemdal!Q19+TREX!Q19+FREIA!Q19+SKADI!Q21</f>
        <v>8</v>
      </c>
      <c r="P33" s="14">
        <f>DREAM!P17+ODIN!R21+LOKI!R22+CSPEC!R17+BEER!Q15+BIFROST!Q17+MAGIC!Q19+ESTIA!Q18+NMX!P16+Hiemdal!R19+TREX!R19+FREIA!R19+SKADI!R21</f>
        <v>8</v>
      </c>
      <c r="Q33" s="14">
        <f>DREAM!Q17+ODIN!S21+LOKI!S22+CSPEC!S17+BEER!R15+BIFROST!R17+MAGIC!R19+ESTIA!R18+NMX!Q16+Hiemdal!S19+TREX!S19+FREIA!S19+SKADI!S21</f>
        <v>8.5</v>
      </c>
      <c r="R33" s="14">
        <f>DREAM!R17+ODIN!T21+LOKI!T22+CSPEC!T17+BEER!S15+BIFROST!S17+MAGIC!S19+ESTIA!S18+NMX!R16+Hiemdal!T19+TREX!T19+FREIA!T19+SKADI!T21</f>
        <v>12</v>
      </c>
      <c r="S33" s="14">
        <f>DREAM!S17+ODIN!U21+LOKI!U22+CSPEC!U17+BEER!T15+BIFROST!T17+MAGIC!T19+ESTIA!T18+NMX!S16+Hiemdal!U19+TREX!U19+FREIA!U19+SKADI!U21</f>
        <v>12</v>
      </c>
      <c r="T33" s="14">
        <f>DREAM!T17+ODIN!V21+LOKI!V22+CSPEC!V17+BEER!U15+BIFROST!U17+MAGIC!U19+ESTIA!U18+NMX!T16+Hiemdal!V19+TREX!V19+FREIA!V19+SKADI!V21</f>
        <v>12</v>
      </c>
      <c r="U33" s="14">
        <f>DREAM!U17+ODIN!W21+LOKI!W22+CSPEC!W17+BEER!V15+BIFROST!V17+MAGIC!V19+ESTIA!V18+NMX!U16+Hiemdal!W19+TREX!W19+FREIA!W19+SKADI!W21</f>
        <v>13.5</v>
      </c>
      <c r="V33" s="14">
        <f>DREAM!V17+ODIN!X21+LOKI!X22+CSPEC!X17+BEER!W15+BIFROST!W17+MAGIC!W19+ESTIA!W18+NMX!V16+Hiemdal!X19+TREX!X19+FREIA!X19+SKADI!X21</f>
        <v>10</v>
      </c>
      <c r="W33" s="14">
        <f>DREAM!W17+ODIN!Y21+LOKI!Y22+CSPEC!Y17+BEER!X15+BIFROST!X17+MAGIC!X19+ESTIA!X18+NMX!W16+Hiemdal!Y19+TREX!Y19+FREIA!Y19+SKADI!Y21</f>
        <v>6</v>
      </c>
      <c r="X33" s="14">
        <f>DREAM!X17+ODIN!Z21+LOKI!Z22+CSPEC!Z17+BEER!Y15+BIFROST!Y17+MAGIC!Y19+ESTIA!Y18+NMX!X16+Hiemdal!Z19+TREX!Z19+FREIA!Z19+SKADI!Z21</f>
        <v>7.5</v>
      </c>
      <c r="Y33" s="14"/>
      <c r="AO33" s="45"/>
      <c r="AP33" s="45"/>
    </row>
    <row r="34" spans="2:42" ht="34" x14ac:dyDescent="0.2">
      <c r="B34" s="49"/>
      <c r="C34" s="12" t="s">
        <v>41</v>
      </c>
      <c r="D34" s="14">
        <f>DREAM!D18+ODIN!F22+LOKI!F23+CSPEC!F18+BEER!E16+BIFROST!E18+MAGIC!E20+ESTIA!E19+NMX!D17+Hiemdal!F20+TREX!F20+FREIA!F20+SKADI!F22</f>
        <v>0</v>
      </c>
      <c r="E34" s="14">
        <f>DREAM!E18+ODIN!G22+LOKI!G23+CSPEC!G18+BEER!F16+BIFROST!F18+MAGIC!F20+ESTIA!F19+NMX!E17+Hiemdal!G20+TREX!G20+FREIA!G20+SKADI!G22</f>
        <v>0</v>
      </c>
      <c r="F34" s="14">
        <f>DREAM!F18+ODIN!H22+LOKI!H23+CSPEC!H18+BEER!G16+BIFROST!G18+MAGIC!G20+ESTIA!G19+NMX!F17+Hiemdal!H20+TREX!H20+FREIA!H20+SKADI!H22</f>
        <v>0</v>
      </c>
      <c r="G34" s="14">
        <f>DREAM!G18+ODIN!I22+LOKI!I23+CSPEC!I18+BEER!H16+BIFROST!H18+MAGIC!H20+ESTIA!H19+NMX!G17+Hiemdal!I20+TREX!I20+FREIA!I20+SKADI!I22</f>
        <v>0</v>
      </c>
      <c r="H34" s="14">
        <f>DREAM!H18+ODIN!J22+LOKI!J23+CSPEC!J18+BEER!I16+BIFROST!I18+MAGIC!I20+ESTIA!I19+NMX!H17+Hiemdal!J20+TREX!J20+FREIA!J20+SKADI!J22</f>
        <v>0</v>
      </c>
      <c r="I34" s="14">
        <f>DREAM!I18+ODIN!K22+LOKI!K23+CSPEC!K18+BEER!J16+BIFROST!J18+MAGIC!J20+ESTIA!J19+NMX!I17+Hiemdal!K20+TREX!K20+FREIA!K20+SKADI!K22</f>
        <v>0</v>
      </c>
      <c r="J34" s="14">
        <f>DREAM!J18+ODIN!L22+LOKI!L23+CSPEC!L18+BEER!K16+BIFROST!K18+MAGIC!K20+ESTIA!K19+NMX!J17+Hiemdal!L20+TREX!L20+FREIA!L20+SKADI!L22</f>
        <v>0</v>
      </c>
      <c r="K34" s="14">
        <f>DREAM!K18+ODIN!M22+LOKI!M23+CSPEC!M18+BEER!L16+BIFROST!L18+MAGIC!L20+ESTIA!L19+NMX!K17+Hiemdal!M20+TREX!M20+FREIA!M20+SKADI!M22</f>
        <v>0</v>
      </c>
      <c r="L34" s="14">
        <f>DREAM!L18+ODIN!N22+LOKI!N23+CSPEC!N18+BEER!M16+BIFROST!M18+MAGIC!M20+ESTIA!M19+NMX!L17+Hiemdal!N20+TREX!N20+FREIA!N20+SKADI!N22</f>
        <v>0</v>
      </c>
      <c r="M34" s="14">
        <f>DREAM!M18+ODIN!O22+LOKI!O23+CSPEC!O18+BEER!N16+BIFROST!N18+MAGIC!N20+ESTIA!N19+NMX!M17+Hiemdal!O20+TREX!O20+FREIA!O20+SKADI!O22</f>
        <v>2.5</v>
      </c>
      <c r="N34" s="14">
        <f>DREAM!N18+ODIN!P22+LOKI!P23+CSPEC!P18+BEER!O16+BIFROST!O18+MAGIC!O20+ESTIA!O19+NMX!N17+Hiemdal!P20+TREX!P20+FREIA!P20+SKADI!P22</f>
        <v>3.5</v>
      </c>
      <c r="O34" s="14">
        <f>DREAM!O18+ODIN!Q22+LOKI!Q23+CSPEC!Q18+BEER!P16+BIFROST!P18+MAGIC!P20+ESTIA!P19+NMX!O17+Hiemdal!Q20+TREX!Q20+FREIA!Q20+SKADI!Q22</f>
        <v>4</v>
      </c>
      <c r="P34" s="14">
        <f>DREAM!P18+ODIN!R22+LOKI!R23+CSPEC!R18+BEER!Q16+BIFROST!Q18+MAGIC!Q20+ESTIA!Q19+NMX!P17+Hiemdal!R20+TREX!R20+FREIA!R20+SKADI!R22</f>
        <v>4</v>
      </c>
      <c r="Q34" s="14">
        <f>DREAM!Q18+ODIN!S22+LOKI!S23+CSPEC!S18+BEER!R16+BIFROST!R18+MAGIC!R20+ESTIA!R19+NMX!Q17+Hiemdal!S20+TREX!S20+FREIA!S20+SKADI!S22</f>
        <v>2</v>
      </c>
      <c r="R34" s="14">
        <f>DREAM!R18+ODIN!T22+LOKI!T23+CSPEC!T18+BEER!S16+BIFROST!S18+MAGIC!S20+ESTIA!S19+NMX!R17+Hiemdal!T20+TREX!T20+FREIA!T20+SKADI!T22</f>
        <v>0.5</v>
      </c>
      <c r="S34" s="14">
        <f>DREAM!S18+ODIN!U22+LOKI!U23+CSPEC!U18+BEER!T16+BIFROST!T18+MAGIC!T20+ESTIA!T19+NMX!S17+Hiemdal!U20+TREX!U20+FREIA!U20+SKADI!U22</f>
        <v>0</v>
      </c>
      <c r="T34" s="14">
        <f>DREAM!T18+ODIN!V22+LOKI!V23+CSPEC!V18+BEER!U16+BIFROST!U18+MAGIC!U20+ESTIA!U19+NMX!T17+Hiemdal!V20+TREX!V20+FREIA!V20+SKADI!V22</f>
        <v>0</v>
      </c>
      <c r="U34" s="14">
        <f>DREAM!U18+ODIN!W22+LOKI!W23+CSPEC!W18+BEER!V16+BIFROST!V18+MAGIC!V20+ESTIA!V19+NMX!U17+Hiemdal!W20+TREX!W20+FREIA!W20+SKADI!W22</f>
        <v>0</v>
      </c>
      <c r="V34" s="14">
        <f>DREAM!V18+ODIN!X22+LOKI!X23+CSPEC!X18+BEER!W16+BIFROST!W18+MAGIC!W20+ESTIA!W19+NMX!V17+Hiemdal!X20+TREX!X20+FREIA!X20+SKADI!X22</f>
        <v>0</v>
      </c>
      <c r="W34" s="14">
        <f>DREAM!W18+ODIN!Y22+LOKI!Y23+CSPEC!Y18+BEER!X16+BIFROST!X18+MAGIC!X20+ESTIA!X19+NMX!W17+Hiemdal!Y20+TREX!Y20+FREIA!Y20+SKADI!Y22</f>
        <v>1.5</v>
      </c>
      <c r="X34" s="14">
        <f>DREAM!X18+ODIN!Z22+LOKI!Z23+CSPEC!Z18+BEER!Y16+BIFROST!Y18+MAGIC!Y20+ESTIA!Y19+NMX!X17+Hiemdal!Z20+TREX!Z20+FREIA!Z20+SKADI!Z22</f>
        <v>1.5</v>
      </c>
      <c r="Y34" s="14"/>
      <c r="AO34" s="45"/>
      <c r="AP34" s="45"/>
    </row>
    <row r="35" spans="2:42" ht="34" x14ac:dyDescent="0.2">
      <c r="B35" s="49"/>
      <c r="C35" s="12" t="s">
        <v>42</v>
      </c>
      <c r="D35" s="14">
        <f>SUM(D32:D34)</f>
        <v>0</v>
      </c>
      <c r="E35" s="14">
        <f t="shared" ref="E35:X35" si="30">SUM(E32:E34)</f>
        <v>0</v>
      </c>
      <c r="F35" s="14">
        <f t="shared" si="30"/>
        <v>0</v>
      </c>
      <c r="G35" s="14">
        <f t="shared" si="30"/>
        <v>4</v>
      </c>
      <c r="H35" s="14">
        <f t="shared" si="30"/>
        <v>4</v>
      </c>
      <c r="I35" s="14">
        <f t="shared" si="30"/>
        <v>4</v>
      </c>
      <c r="J35" s="14">
        <f t="shared" si="30"/>
        <v>6.5</v>
      </c>
      <c r="K35" s="14">
        <f t="shared" si="30"/>
        <v>8</v>
      </c>
      <c r="L35" s="14">
        <f t="shared" si="30"/>
        <v>8</v>
      </c>
      <c r="M35" s="14">
        <f t="shared" si="30"/>
        <v>11.5</v>
      </c>
      <c r="N35" s="14">
        <f t="shared" si="30"/>
        <v>15</v>
      </c>
      <c r="O35" s="14">
        <f t="shared" si="30"/>
        <v>20</v>
      </c>
      <c r="P35" s="14">
        <f t="shared" si="30"/>
        <v>20</v>
      </c>
      <c r="Q35" s="14">
        <f t="shared" si="30"/>
        <v>18.5</v>
      </c>
      <c r="R35" s="14">
        <f t="shared" si="30"/>
        <v>20.5</v>
      </c>
      <c r="S35" s="14">
        <f t="shared" si="30"/>
        <v>16</v>
      </c>
      <c r="T35" s="14">
        <f t="shared" si="30"/>
        <v>16</v>
      </c>
      <c r="U35" s="14">
        <f t="shared" si="30"/>
        <v>15</v>
      </c>
      <c r="V35" s="14">
        <f t="shared" si="30"/>
        <v>11.5</v>
      </c>
      <c r="W35" s="14">
        <f t="shared" si="30"/>
        <v>9.5</v>
      </c>
      <c r="X35" s="14">
        <f t="shared" si="30"/>
        <v>11</v>
      </c>
      <c r="Y35" s="14"/>
      <c r="AO35" s="45"/>
      <c r="AP35" s="45"/>
    </row>
    <row r="36" spans="2:42" ht="51" x14ac:dyDescent="0.2">
      <c r="C36" s="17" t="s">
        <v>66</v>
      </c>
      <c r="D36" s="18">
        <f>(D35+D24+D30)*0.7</f>
        <v>1.54</v>
      </c>
      <c r="E36" s="18">
        <f t="shared" ref="E36:X36" si="31">(E35+E24+E30)*0.7</f>
        <v>1.54</v>
      </c>
      <c r="F36" s="18">
        <f t="shared" si="31"/>
        <v>1.54</v>
      </c>
      <c r="G36" s="18">
        <f t="shared" si="31"/>
        <v>4.34</v>
      </c>
      <c r="H36" s="18">
        <f t="shared" si="31"/>
        <v>4.34</v>
      </c>
      <c r="I36" s="18">
        <f t="shared" si="31"/>
        <v>4.34</v>
      </c>
      <c r="J36" s="18">
        <f t="shared" si="31"/>
        <v>6.089999999999999</v>
      </c>
      <c r="K36" s="18">
        <f t="shared" si="31"/>
        <v>7.1399999999999988</v>
      </c>
      <c r="L36" s="18">
        <f t="shared" si="31"/>
        <v>7.1399999999999988</v>
      </c>
      <c r="M36" s="18">
        <f t="shared" si="31"/>
        <v>10.29</v>
      </c>
      <c r="N36" s="18">
        <f t="shared" si="31"/>
        <v>12.739999999999998</v>
      </c>
      <c r="O36" s="18">
        <f t="shared" si="31"/>
        <v>16.239999999999998</v>
      </c>
      <c r="P36" s="18">
        <f t="shared" si="31"/>
        <v>16.239999999999998</v>
      </c>
      <c r="Q36" s="18">
        <f t="shared" si="31"/>
        <v>15.189999999999998</v>
      </c>
      <c r="R36" s="18">
        <f t="shared" si="31"/>
        <v>16.59</v>
      </c>
      <c r="S36" s="18">
        <f t="shared" si="31"/>
        <v>14.139999999999999</v>
      </c>
      <c r="T36" s="18">
        <f t="shared" si="31"/>
        <v>14.139999999999999</v>
      </c>
      <c r="U36" s="18">
        <f t="shared" si="31"/>
        <v>13.44</v>
      </c>
      <c r="V36" s="18">
        <f t="shared" si="31"/>
        <v>10.989999999999998</v>
      </c>
      <c r="W36" s="18">
        <f t="shared" si="31"/>
        <v>9.5899999999999981</v>
      </c>
      <c r="X36" s="18">
        <f t="shared" si="31"/>
        <v>10.639999999999999</v>
      </c>
      <c r="Y36" s="18"/>
      <c r="AO36" s="45"/>
      <c r="AP36" s="45"/>
    </row>
    <row r="37" spans="2:42" ht="51" x14ac:dyDescent="0.2">
      <c r="C37" s="12" t="s">
        <v>43</v>
      </c>
      <c r="D37" s="14">
        <f>D15-D36</f>
        <v>28.46</v>
      </c>
      <c r="E37" s="14">
        <f t="shared" ref="E37:X37" si="32">E15-E36</f>
        <v>36.46</v>
      </c>
      <c r="F37" s="14">
        <f t="shared" si="32"/>
        <v>38.46</v>
      </c>
      <c r="G37" s="14">
        <f t="shared" si="32"/>
        <v>37.659999999999997</v>
      </c>
      <c r="H37" s="14">
        <f t="shared" si="32"/>
        <v>37.659999999999997</v>
      </c>
      <c r="I37" s="14">
        <f t="shared" si="32"/>
        <v>41.66</v>
      </c>
      <c r="J37" s="14">
        <f t="shared" si="32"/>
        <v>39.910000000000004</v>
      </c>
      <c r="K37" s="14">
        <f t="shared" si="32"/>
        <v>38.86</v>
      </c>
      <c r="L37" s="14">
        <f t="shared" si="32"/>
        <v>38.86</v>
      </c>
      <c r="M37" s="14">
        <f t="shared" si="32"/>
        <v>39.71</v>
      </c>
      <c r="N37" s="14">
        <f t="shared" si="32"/>
        <v>37.260000000000005</v>
      </c>
      <c r="O37" s="14">
        <f t="shared" si="32"/>
        <v>33.760000000000005</v>
      </c>
      <c r="P37" s="14">
        <f t="shared" si="32"/>
        <v>33.760000000000005</v>
      </c>
      <c r="Q37" s="14">
        <f t="shared" si="32"/>
        <v>34.81</v>
      </c>
      <c r="R37" s="14">
        <f t="shared" si="32"/>
        <v>35.409999999999997</v>
      </c>
      <c r="S37" s="14">
        <f t="shared" si="32"/>
        <v>37.86</v>
      </c>
      <c r="T37" s="14">
        <f t="shared" si="32"/>
        <v>37.86</v>
      </c>
      <c r="U37" s="14">
        <f t="shared" si="32"/>
        <v>39.56</v>
      </c>
      <c r="V37" s="14">
        <f t="shared" si="32"/>
        <v>43.010000000000005</v>
      </c>
      <c r="W37" s="14">
        <f t="shared" si="32"/>
        <v>44.410000000000004</v>
      </c>
      <c r="X37" s="14">
        <f t="shared" si="32"/>
        <v>43.36</v>
      </c>
      <c r="Y37" s="14"/>
    </row>
    <row r="38" spans="2:42" ht="34" x14ac:dyDescent="0.2">
      <c r="C38" s="12" t="s">
        <v>57</v>
      </c>
      <c r="D38">
        <f>(D36/D15) *100</f>
        <v>5.1333333333333337</v>
      </c>
      <c r="E38">
        <f t="shared" ref="E38:X38" si="33">(E36/E15) *100</f>
        <v>4.052631578947369</v>
      </c>
      <c r="F38">
        <f t="shared" si="33"/>
        <v>3.85</v>
      </c>
      <c r="G38">
        <f t="shared" si="33"/>
        <v>10.333333333333334</v>
      </c>
      <c r="H38">
        <f t="shared" si="33"/>
        <v>10.333333333333334</v>
      </c>
      <c r="I38">
        <f t="shared" si="33"/>
        <v>9.4347826086956523</v>
      </c>
      <c r="J38">
        <f t="shared" si="33"/>
        <v>13.239130434782606</v>
      </c>
      <c r="K38">
        <f t="shared" si="33"/>
        <v>15.521739130434781</v>
      </c>
      <c r="L38">
        <f t="shared" si="33"/>
        <v>15.521739130434781</v>
      </c>
      <c r="M38">
        <f t="shared" si="33"/>
        <v>20.58</v>
      </c>
      <c r="N38">
        <f t="shared" si="33"/>
        <v>25.479999999999997</v>
      </c>
      <c r="O38">
        <f t="shared" si="33"/>
        <v>32.479999999999997</v>
      </c>
      <c r="P38">
        <f t="shared" si="33"/>
        <v>32.479999999999997</v>
      </c>
      <c r="Q38">
        <f t="shared" si="33"/>
        <v>30.379999999999995</v>
      </c>
      <c r="R38">
        <f t="shared" si="33"/>
        <v>31.903846153846153</v>
      </c>
      <c r="S38">
        <f t="shared" si="33"/>
        <v>27.192307692307686</v>
      </c>
      <c r="T38">
        <f t="shared" si="33"/>
        <v>27.192307692307686</v>
      </c>
      <c r="U38">
        <f t="shared" si="33"/>
        <v>25.358490566037734</v>
      </c>
      <c r="V38">
        <f t="shared" si="33"/>
        <v>20.351851851851848</v>
      </c>
      <c r="W38">
        <f t="shared" si="33"/>
        <v>17.759259259259256</v>
      </c>
      <c r="X38">
        <f t="shared" si="33"/>
        <v>19.703703703703702</v>
      </c>
    </row>
  </sheetData>
  <mergeCells count="17">
    <mergeCell ref="Y6:AB6"/>
    <mergeCell ref="AC6:AF6"/>
    <mergeCell ref="AG6:AJ6"/>
    <mergeCell ref="AK6:AN6"/>
    <mergeCell ref="AO9:AP14"/>
    <mergeCell ref="AO21:AP24"/>
    <mergeCell ref="AO26:AP30"/>
    <mergeCell ref="AO32:AP36"/>
    <mergeCell ref="B9:B14"/>
    <mergeCell ref="B21:B24"/>
    <mergeCell ref="B32:B35"/>
    <mergeCell ref="B26:B30"/>
    <mergeCell ref="E6:H6"/>
    <mergeCell ref="I6:L6"/>
    <mergeCell ref="M6:P6"/>
    <mergeCell ref="Q6:T6"/>
    <mergeCell ref="U6:X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022A2-A21C-9A4C-9161-1A8F67AC2BB4}">
  <dimension ref="B2:AN19"/>
  <sheetViews>
    <sheetView topLeftCell="B1" workbookViewId="0">
      <selection activeCell="M13" sqref="M13"/>
    </sheetView>
  </sheetViews>
  <sheetFormatPr baseColWidth="10" defaultRowHeight="16" x14ac:dyDescent="0.2"/>
  <cols>
    <col min="2" max="3" width="22" customWidth="1"/>
    <col min="4" max="24" width="5.83203125" customWidth="1"/>
  </cols>
  <sheetData>
    <row r="2" spans="2:40" x14ac:dyDescent="0.2">
      <c r="B2" s="3" t="s">
        <v>17</v>
      </c>
      <c r="C2" s="3"/>
    </row>
    <row r="6" spans="2:40" x14ac:dyDescent="0.2">
      <c r="C6" s="20" t="s">
        <v>18</v>
      </c>
      <c r="D6" s="21">
        <v>2019</v>
      </c>
      <c r="E6" s="51">
        <v>2020</v>
      </c>
      <c r="F6" s="51"/>
      <c r="G6" s="51"/>
      <c r="H6" s="51"/>
      <c r="I6" s="51">
        <v>2021</v>
      </c>
      <c r="J6" s="51"/>
      <c r="K6" s="51"/>
      <c r="L6" s="51"/>
      <c r="M6" s="51">
        <v>2022</v>
      </c>
      <c r="N6" s="51"/>
      <c r="O6" s="51"/>
      <c r="P6" s="51"/>
      <c r="Q6" s="51">
        <v>2023</v>
      </c>
      <c r="R6" s="51"/>
      <c r="S6" s="51"/>
      <c r="T6" s="51"/>
      <c r="U6" s="51">
        <v>2024</v>
      </c>
      <c r="V6" s="51"/>
      <c r="W6" s="51"/>
      <c r="X6" s="51"/>
      <c r="Y6" s="51">
        <v>2025</v>
      </c>
      <c r="Z6" s="51"/>
      <c r="AA6" s="51"/>
      <c r="AB6" s="51"/>
      <c r="AC6" s="51">
        <v>2026</v>
      </c>
      <c r="AD6" s="51"/>
      <c r="AE6" s="51"/>
      <c r="AF6" s="51"/>
      <c r="AG6" s="51">
        <v>2027</v>
      </c>
      <c r="AH6" s="51"/>
      <c r="AI6" s="51"/>
      <c r="AJ6" s="51"/>
      <c r="AK6" s="51">
        <v>2028</v>
      </c>
      <c r="AL6" s="51"/>
      <c r="AM6" s="51"/>
      <c r="AN6" s="51"/>
    </row>
    <row r="7" spans="2:40" x14ac:dyDescent="0.2">
      <c r="C7" s="20"/>
      <c r="D7" s="20" t="s">
        <v>13</v>
      </c>
      <c r="E7" s="20" t="s">
        <v>10</v>
      </c>
      <c r="F7" s="20" t="s">
        <v>11</v>
      </c>
      <c r="G7" s="20" t="s">
        <v>12</v>
      </c>
      <c r="H7" s="20" t="s">
        <v>13</v>
      </c>
      <c r="I7" s="20" t="s">
        <v>10</v>
      </c>
      <c r="J7" s="20" t="s">
        <v>11</v>
      </c>
      <c r="K7" s="20" t="s">
        <v>12</v>
      </c>
      <c r="L7" s="20" t="s">
        <v>13</v>
      </c>
      <c r="M7" s="20" t="s">
        <v>10</v>
      </c>
      <c r="N7" s="20" t="s">
        <v>11</v>
      </c>
      <c r="O7" s="20" t="s">
        <v>12</v>
      </c>
      <c r="P7" s="20" t="s">
        <v>13</v>
      </c>
      <c r="Q7" s="20" t="s">
        <v>10</v>
      </c>
      <c r="R7" s="20" t="s">
        <v>11</v>
      </c>
      <c r="S7" s="20" t="s">
        <v>12</v>
      </c>
      <c r="T7" s="20" t="s">
        <v>13</v>
      </c>
      <c r="U7" s="20" t="s">
        <v>10</v>
      </c>
      <c r="V7" s="20" t="s">
        <v>11</v>
      </c>
      <c r="W7" s="20" t="s">
        <v>12</v>
      </c>
      <c r="X7" s="20" t="s">
        <v>13</v>
      </c>
      <c r="Y7" s="30" t="s">
        <v>10</v>
      </c>
      <c r="Z7" s="30" t="s">
        <v>11</v>
      </c>
      <c r="AA7" s="30" t="s">
        <v>12</v>
      </c>
      <c r="AB7" s="30" t="s">
        <v>13</v>
      </c>
      <c r="AC7" s="30" t="s">
        <v>10</v>
      </c>
      <c r="AD7" s="30" t="s">
        <v>11</v>
      </c>
      <c r="AE7" s="30" t="s">
        <v>12</v>
      </c>
      <c r="AF7" s="30" t="s">
        <v>13</v>
      </c>
      <c r="AG7" s="30" t="s">
        <v>10</v>
      </c>
      <c r="AH7" s="30" t="s">
        <v>11</v>
      </c>
      <c r="AI7" s="30" t="s">
        <v>12</v>
      </c>
      <c r="AJ7" s="30" t="s">
        <v>13</v>
      </c>
      <c r="AK7" s="30" t="s">
        <v>10</v>
      </c>
      <c r="AL7" s="30" t="s">
        <v>11</v>
      </c>
      <c r="AM7" s="30" t="s">
        <v>12</v>
      </c>
      <c r="AN7" s="30" t="s">
        <v>13</v>
      </c>
    </row>
    <row r="8" spans="2:40" x14ac:dyDescent="0.2">
      <c r="C8" s="20"/>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row>
    <row r="9" spans="2:40" x14ac:dyDescent="0.2">
      <c r="B9" t="s">
        <v>8</v>
      </c>
      <c r="C9" s="20" t="s">
        <v>19</v>
      </c>
      <c r="D9" s="23" t="s">
        <v>64</v>
      </c>
      <c r="E9" s="23" t="s">
        <v>64</v>
      </c>
      <c r="F9" s="23" t="s">
        <v>64</v>
      </c>
      <c r="G9" s="23" t="s">
        <v>64</v>
      </c>
      <c r="H9" s="23" t="s">
        <v>64</v>
      </c>
      <c r="I9" s="23" t="s">
        <v>14</v>
      </c>
      <c r="J9" s="23">
        <v>0</v>
      </c>
      <c r="K9" s="23">
        <v>0.5</v>
      </c>
      <c r="L9" s="23">
        <v>0.5</v>
      </c>
      <c r="M9" s="23">
        <v>0.5</v>
      </c>
      <c r="N9" s="23">
        <v>0.5</v>
      </c>
      <c r="O9" s="24">
        <v>0.5</v>
      </c>
      <c r="P9" s="24">
        <v>0.5</v>
      </c>
      <c r="Q9" s="24">
        <v>0.5</v>
      </c>
      <c r="R9" s="24">
        <v>0.5</v>
      </c>
      <c r="S9" s="24"/>
      <c r="T9" s="24"/>
      <c r="U9" s="25"/>
      <c r="V9" s="25"/>
      <c r="W9" s="25"/>
      <c r="X9" s="25"/>
    </row>
    <row r="10" spans="2:40" x14ac:dyDescent="0.2">
      <c r="C10" s="20" t="s">
        <v>21</v>
      </c>
      <c r="D10" s="23" t="s">
        <v>64</v>
      </c>
      <c r="E10" s="23" t="s">
        <v>64</v>
      </c>
      <c r="F10" s="23" t="s">
        <v>64</v>
      </c>
      <c r="G10" s="23" t="s">
        <v>64</v>
      </c>
      <c r="H10" s="23" t="s">
        <v>64</v>
      </c>
      <c r="I10" s="23" t="s">
        <v>14</v>
      </c>
      <c r="J10" s="23"/>
      <c r="K10" s="23"/>
      <c r="L10" s="23"/>
      <c r="M10" s="23"/>
      <c r="N10" s="23"/>
      <c r="O10" s="24">
        <v>0.5</v>
      </c>
      <c r="P10" s="24">
        <v>0.5</v>
      </c>
      <c r="Q10" s="24">
        <v>0.5</v>
      </c>
      <c r="R10" s="24">
        <v>0.5</v>
      </c>
      <c r="S10" s="24">
        <v>0.5</v>
      </c>
      <c r="T10" s="24">
        <v>0.5</v>
      </c>
      <c r="U10" s="25"/>
      <c r="V10" s="25"/>
      <c r="W10" s="25"/>
      <c r="X10" s="25"/>
    </row>
    <row r="11" spans="2:40" x14ac:dyDescent="0.2">
      <c r="C11" s="20" t="s">
        <v>20</v>
      </c>
      <c r="D11" s="23"/>
      <c r="E11" s="23"/>
      <c r="F11" s="23"/>
      <c r="G11" s="23">
        <v>0.5</v>
      </c>
      <c r="H11" s="23">
        <v>0.5</v>
      </c>
      <c r="I11" s="23">
        <v>0.5</v>
      </c>
      <c r="J11" s="23">
        <v>0.5</v>
      </c>
      <c r="K11" s="23">
        <v>0.5</v>
      </c>
      <c r="L11" s="23">
        <v>0.5</v>
      </c>
      <c r="M11" s="23">
        <v>0.5</v>
      </c>
      <c r="N11" s="23">
        <v>0.5</v>
      </c>
      <c r="O11" s="24">
        <v>0.5</v>
      </c>
      <c r="P11" s="24">
        <v>0.5</v>
      </c>
      <c r="Q11" s="24">
        <v>0.5</v>
      </c>
      <c r="R11" s="24">
        <v>0.5</v>
      </c>
      <c r="S11" s="24">
        <v>0.5</v>
      </c>
      <c r="T11" s="24">
        <v>0.5</v>
      </c>
      <c r="U11" s="25">
        <v>0.5</v>
      </c>
      <c r="V11" s="25">
        <v>0.5</v>
      </c>
      <c r="W11" s="25">
        <v>0.5</v>
      </c>
      <c r="X11" s="25">
        <v>0.5</v>
      </c>
      <c r="Y11" s="25">
        <v>0.5</v>
      </c>
      <c r="Z11" s="25">
        <v>0.5</v>
      </c>
      <c r="AA11" s="25">
        <v>0.5</v>
      </c>
      <c r="AB11" s="25">
        <v>0.5</v>
      </c>
      <c r="AC11" s="25">
        <v>0.5</v>
      </c>
      <c r="AD11" s="25">
        <v>0.5</v>
      </c>
      <c r="AE11" s="25">
        <v>0.5</v>
      </c>
      <c r="AF11" s="25">
        <v>0.5</v>
      </c>
      <c r="AG11" s="25">
        <v>0.5</v>
      </c>
      <c r="AH11" s="25">
        <v>0.5</v>
      </c>
      <c r="AI11" s="25">
        <v>0.5</v>
      </c>
      <c r="AJ11" s="25">
        <v>0.5</v>
      </c>
      <c r="AK11" s="25">
        <v>0.5</v>
      </c>
      <c r="AL11" s="25">
        <v>0.5</v>
      </c>
      <c r="AM11" s="25">
        <v>0.5</v>
      </c>
      <c r="AN11" s="25">
        <v>0.5</v>
      </c>
    </row>
    <row r="12" spans="2:40" x14ac:dyDescent="0.2">
      <c r="B12" t="s">
        <v>9</v>
      </c>
      <c r="C12" s="20" t="s">
        <v>22</v>
      </c>
      <c r="D12" s="23" t="s">
        <v>64</v>
      </c>
      <c r="E12" s="23" t="s">
        <v>64</v>
      </c>
      <c r="F12" s="23" t="s">
        <v>64</v>
      </c>
      <c r="G12" s="23" t="s">
        <v>64</v>
      </c>
      <c r="H12" s="23" t="s">
        <v>64</v>
      </c>
      <c r="I12" s="23"/>
      <c r="J12" s="23"/>
      <c r="K12" s="23"/>
      <c r="L12" s="23"/>
      <c r="M12" s="23"/>
      <c r="N12" s="23">
        <v>0.5</v>
      </c>
      <c r="O12" s="24">
        <v>0.5</v>
      </c>
      <c r="P12" s="24">
        <v>0.5</v>
      </c>
      <c r="Q12" s="24">
        <v>0.5</v>
      </c>
      <c r="R12" s="24">
        <v>0.5</v>
      </c>
      <c r="S12" s="24">
        <v>0.5</v>
      </c>
      <c r="T12" s="24">
        <v>0.5</v>
      </c>
      <c r="U12" s="25">
        <v>0.5</v>
      </c>
      <c r="V12" s="25">
        <v>0.5</v>
      </c>
      <c r="W12" s="25" t="s">
        <v>14</v>
      </c>
      <c r="X12" s="25" t="s">
        <v>14</v>
      </c>
    </row>
    <row r="13" spans="2:40" x14ac:dyDescent="0.2">
      <c r="C13" s="20" t="s">
        <v>23</v>
      </c>
      <c r="D13" s="23" t="s">
        <v>64</v>
      </c>
      <c r="E13" s="23" t="s">
        <v>64</v>
      </c>
      <c r="F13" s="23" t="s">
        <v>64</v>
      </c>
      <c r="G13" s="23" t="s">
        <v>64</v>
      </c>
      <c r="H13" s="23" t="s">
        <v>64</v>
      </c>
      <c r="I13" s="23"/>
      <c r="J13" s="23"/>
      <c r="K13" s="23"/>
      <c r="L13" s="23"/>
      <c r="M13" s="23" t="s">
        <v>14</v>
      </c>
      <c r="N13" s="23"/>
      <c r="O13" s="24"/>
      <c r="P13" s="24"/>
      <c r="Q13" s="24"/>
      <c r="R13" s="24">
        <v>0.5</v>
      </c>
      <c r="S13" s="24">
        <v>0.5</v>
      </c>
      <c r="T13" s="24">
        <v>0.5</v>
      </c>
      <c r="U13" s="25">
        <v>0.5</v>
      </c>
      <c r="V13" s="25">
        <v>0.5</v>
      </c>
      <c r="W13" s="25"/>
      <c r="X13" s="25"/>
    </row>
    <row r="14" spans="2:40" x14ac:dyDescent="0.2">
      <c r="C14" s="20" t="s">
        <v>16</v>
      </c>
      <c r="D14" s="23"/>
      <c r="E14" s="23"/>
      <c r="F14" s="23"/>
      <c r="G14" s="23"/>
      <c r="H14" s="23"/>
      <c r="I14" s="23"/>
      <c r="J14" s="23"/>
      <c r="K14" s="23"/>
      <c r="L14" s="23"/>
      <c r="M14" s="23">
        <v>0.5</v>
      </c>
      <c r="N14" s="23">
        <v>0.5</v>
      </c>
      <c r="O14" s="24">
        <v>0.5</v>
      </c>
      <c r="P14" s="24">
        <v>0.5</v>
      </c>
      <c r="Q14" s="24">
        <v>0.5</v>
      </c>
      <c r="R14" s="24">
        <v>0</v>
      </c>
      <c r="S14" s="24"/>
      <c r="T14" s="24"/>
      <c r="U14" s="25"/>
      <c r="V14" s="25"/>
      <c r="W14" s="25"/>
      <c r="X14" s="25"/>
    </row>
    <row r="15" spans="2:40" x14ac:dyDescent="0.2">
      <c r="C15" s="20" t="s">
        <v>24</v>
      </c>
      <c r="D15" s="26" t="s">
        <v>14</v>
      </c>
      <c r="E15" s="26" t="s">
        <v>14</v>
      </c>
      <c r="F15" s="26" t="s">
        <v>14</v>
      </c>
      <c r="G15" s="26">
        <f t="shared" ref="G15:AN15" si="0">SUM(G9:G14)</f>
        <v>0.5</v>
      </c>
      <c r="H15" s="26">
        <f t="shared" si="0"/>
        <v>0.5</v>
      </c>
      <c r="I15" s="26">
        <f t="shared" si="0"/>
        <v>0.5</v>
      </c>
      <c r="J15" s="26">
        <f t="shared" si="0"/>
        <v>0.5</v>
      </c>
      <c r="K15" s="26">
        <f t="shared" si="0"/>
        <v>1</v>
      </c>
      <c r="L15" s="26">
        <f t="shared" si="0"/>
        <v>1</v>
      </c>
      <c r="M15" s="26">
        <f t="shared" si="0"/>
        <v>1.5</v>
      </c>
      <c r="N15" s="26">
        <f t="shared" si="0"/>
        <v>2</v>
      </c>
      <c r="O15" s="26">
        <f t="shared" si="0"/>
        <v>2.5</v>
      </c>
      <c r="P15" s="26">
        <f t="shared" si="0"/>
        <v>2.5</v>
      </c>
      <c r="Q15" s="26">
        <f t="shared" si="0"/>
        <v>2.5</v>
      </c>
      <c r="R15" s="26">
        <f t="shared" si="0"/>
        <v>2.5</v>
      </c>
      <c r="S15" s="26">
        <f t="shared" si="0"/>
        <v>2</v>
      </c>
      <c r="T15" s="26">
        <f t="shared" si="0"/>
        <v>2</v>
      </c>
      <c r="U15" s="26">
        <f t="shared" si="0"/>
        <v>1.5</v>
      </c>
      <c r="V15" s="26">
        <f t="shared" si="0"/>
        <v>1.5</v>
      </c>
      <c r="W15" s="26">
        <f t="shared" si="0"/>
        <v>0.5</v>
      </c>
      <c r="X15" s="26">
        <f t="shared" si="0"/>
        <v>0.5</v>
      </c>
      <c r="Y15" s="26">
        <f t="shared" si="0"/>
        <v>0.5</v>
      </c>
      <c r="Z15" s="26">
        <f t="shared" si="0"/>
        <v>0.5</v>
      </c>
      <c r="AA15" s="26">
        <f t="shared" si="0"/>
        <v>0.5</v>
      </c>
      <c r="AB15" s="26">
        <f t="shared" si="0"/>
        <v>0.5</v>
      </c>
      <c r="AC15" s="26">
        <f t="shared" si="0"/>
        <v>0.5</v>
      </c>
      <c r="AD15" s="26">
        <f t="shared" si="0"/>
        <v>0.5</v>
      </c>
      <c r="AE15" s="26">
        <f t="shared" si="0"/>
        <v>0.5</v>
      </c>
      <c r="AF15" s="26">
        <f t="shared" si="0"/>
        <v>0.5</v>
      </c>
      <c r="AG15" s="26">
        <f t="shared" si="0"/>
        <v>0.5</v>
      </c>
      <c r="AH15" s="26">
        <f t="shared" si="0"/>
        <v>0.5</v>
      </c>
      <c r="AI15" s="26">
        <f t="shared" si="0"/>
        <v>0.5</v>
      </c>
      <c r="AJ15" s="26">
        <f t="shared" si="0"/>
        <v>0.5</v>
      </c>
      <c r="AK15" s="26">
        <f t="shared" si="0"/>
        <v>0.5</v>
      </c>
      <c r="AL15" s="26">
        <f t="shared" si="0"/>
        <v>0.5</v>
      </c>
      <c r="AM15" s="26">
        <f t="shared" si="0"/>
        <v>0.5</v>
      </c>
      <c r="AN15" s="26">
        <f t="shared" si="0"/>
        <v>0.5</v>
      </c>
    </row>
    <row r="16" spans="2:40" x14ac:dyDescent="0.2">
      <c r="C16" s="9" t="s">
        <v>27</v>
      </c>
      <c r="D16">
        <f>SUM(D9:D10)</f>
        <v>0</v>
      </c>
      <c r="E16">
        <f t="shared" ref="E16:X16" si="1">SUM(E9:E10)</f>
        <v>0</v>
      </c>
      <c r="F16">
        <f t="shared" si="1"/>
        <v>0</v>
      </c>
      <c r="G16">
        <f t="shared" si="1"/>
        <v>0</v>
      </c>
      <c r="H16">
        <f t="shared" si="1"/>
        <v>0</v>
      </c>
      <c r="I16">
        <f t="shared" si="1"/>
        <v>0</v>
      </c>
      <c r="J16">
        <f t="shared" si="1"/>
        <v>0</v>
      </c>
      <c r="K16">
        <f t="shared" si="1"/>
        <v>0.5</v>
      </c>
      <c r="L16">
        <f t="shared" si="1"/>
        <v>0.5</v>
      </c>
      <c r="M16">
        <f t="shared" si="1"/>
        <v>0.5</v>
      </c>
      <c r="N16">
        <f t="shared" si="1"/>
        <v>0.5</v>
      </c>
      <c r="O16">
        <f t="shared" si="1"/>
        <v>1</v>
      </c>
      <c r="P16">
        <f t="shared" si="1"/>
        <v>1</v>
      </c>
      <c r="Q16">
        <f t="shared" si="1"/>
        <v>1</v>
      </c>
      <c r="R16">
        <f t="shared" si="1"/>
        <v>1</v>
      </c>
      <c r="S16">
        <f t="shared" si="1"/>
        <v>0.5</v>
      </c>
      <c r="T16">
        <f t="shared" si="1"/>
        <v>0.5</v>
      </c>
      <c r="U16">
        <f t="shared" si="1"/>
        <v>0</v>
      </c>
      <c r="V16">
        <f t="shared" si="1"/>
        <v>0</v>
      </c>
      <c r="W16">
        <f t="shared" si="1"/>
        <v>0</v>
      </c>
      <c r="X16">
        <f t="shared" si="1"/>
        <v>0</v>
      </c>
      <c r="Y16">
        <f t="shared" ref="Y16:AN16" si="2">SUM(Y9:Y10)</f>
        <v>0</v>
      </c>
      <c r="Z16">
        <f t="shared" si="2"/>
        <v>0</v>
      </c>
      <c r="AA16">
        <f t="shared" si="2"/>
        <v>0</v>
      </c>
      <c r="AB16">
        <f t="shared" si="2"/>
        <v>0</v>
      </c>
      <c r="AC16">
        <f t="shared" si="2"/>
        <v>0</v>
      </c>
      <c r="AD16">
        <f t="shared" si="2"/>
        <v>0</v>
      </c>
      <c r="AE16">
        <f t="shared" si="2"/>
        <v>0</v>
      </c>
      <c r="AF16">
        <f t="shared" si="2"/>
        <v>0</v>
      </c>
      <c r="AG16">
        <f t="shared" si="2"/>
        <v>0</v>
      </c>
      <c r="AH16">
        <f t="shared" si="2"/>
        <v>0</v>
      </c>
      <c r="AI16">
        <f t="shared" si="2"/>
        <v>0</v>
      </c>
      <c r="AJ16">
        <f t="shared" si="2"/>
        <v>0</v>
      </c>
      <c r="AK16">
        <f t="shared" si="2"/>
        <v>0</v>
      </c>
      <c r="AL16">
        <f t="shared" si="2"/>
        <v>0</v>
      </c>
      <c r="AM16">
        <f t="shared" si="2"/>
        <v>0</v>
      </c>
      <c r="AN16">
        <f t="shared" si="2"/>
        <v>0</v>
      </c>
    </row>
    <row r="17" spans="3:40" x14ac:dyDescent="0.2">
      <c r="C17" s="9" t="s">
        <v>28</v>
      </c>
      <c r="D17">
        <f>SUM(D11:D13)</f>
        <v>0</v>
      </c>
      <c r="E17">
        <f t="shared" ref="E17:X17" si="3">SUM(E11:E13)</f>
        <v>0</v>
      </c>
      <c r="F17">
        <f t="shared" si="3"/>
        <v>0</v>
      </c>
      <c r="G17">
        <f t="shared" si="3"/>
        <v>0.5</v>
      </c>
      <c r="H17">
        <f t="shared" si="3"/>
        <v>0.5</v>
      </c>
      <c r="I17">
        <f t="shared" si="3"/>
        <v>0.5</v>
      </c>
      <c r="J17">
        <f t="shared" si="3"/>
        <v>0.5</v>
      </c>
      <c r="K17">
        <f t="shared" si="3"/>
        <v>0.5</v>
      </c>
      <c r="L17">
        <f t="shared" si="3"/>
        <v>0.5</v>
      </c>
      <c r="M17">
        <f t="shared" si="3"/>
        <v>0.5</v>
      </c>
      <c r="N17">
        <f t="shared" si="3"/>
        <v>1</v>
      </c>
      <c r="O17">
        <f t="shared" si="3"/>
        <v>1</v>
      </c>
      <c r="P17">
        <f t="shared" si="3"/>
        <v>1</v>
      </c>
      <c r="Q17">
        <f t="shared" si="3"/>
        <v>1</v>
      </c>
      <c r="R17">
        <f t="shared" si="3"/>
        <v>1.5</v>
      </c>
      <c r="S17">
        <f t="shared" si="3"/>
        <v>1.5</v>
      </c>
      <c r="T17">
        <f t="shared" si="3"/>
        <v>1.5</v>
      </c>
      <c r="U17">
        <f t="shared" si="3"/>
        <v>1.5</v>
      </c>
      <c r="V17">
        <f t="shared" si="3"/>
        <v>1.5</v>
      </c>
      <c r="W17">
        <f t="shared" si="3"/>
        <v>0.5</v>
      </c>
      <c r="X17">
        <f t="shared" si="3"/>
        <v>0.5</v>
      </c>
      <c r="Y17">
        <f t="shared" ref="Y17:AN17" si="4">SUM(Y11:Y13)</f>
        <v>0.5</v>
      </c>
      <c r="Z17">
        <f t="shared" si="4"/>
        <v>0.5</v>
      </c>
      <c r="AA17">
        <f t="shared" si="4"/>
        <v>0.5</v>
      </c>
      <c r="AB17">
        <f t="shared" si="4"/>
        <v>0.5</v>
      </c>
      <c r="AC17">
        <f t="shared" si="4"/>
        <v>0.5</v>
      </c>
      <c r="AD17">
        <f t="shared" si="4"/>
        <v>0.5</v>
      </c>
      <c r="AE17">
        <f t="shared" si="4"/>
        <v>0.5</v>
      </c>
      <c r="AF17">
        <f t="shared" si="4"/>
        <v>0.5</v>
      </c>
      <c r="AG17">
        <f t="shared" si="4"/>
        <v>0.5</v>
      </c>
      <c r="AH17">
        <f t="shared" si="4"/>
        <v>0.5</v>
      </c>
      <c r="AI17">
        <f t="shared" si="4"/>
        <v>0.5</v>
      </c>
      <c r="AJ17">
        <f t="shared" si="4"/>
        <v>0.5</v>
      </c>
      <c r="AK17">
        <f t="shared" si="4"/>
        <v>0.5</v>
      </c>
      <c r="AL17">
        <f t="shared" si="4"/>
        <v>0.5</v>
      </c>
      <c r="AM17">
        <f t="shared" si="4"/>
        <v>0.5</v>
      </c>
      <c r="AN17">
        <f t="shared" si="4"/>
        <v>0.5</v>
      </c>
    </row>
    <row r="18" spans="3:40" x14ac:dyDescent="0.2">
      <c r="C18" s="9" t="s">
        <v>29</v>
      </c>
      <c r="D18">
        <f>SUM(D14)</f>
        <v>0</v>
      </c>
      <c r="E18">
        <f t="shared" ref="E18:X18" si="5">SUM(E14)</f>
        <v>0</v>
      </c>
      <c r="F18">
        <f t="shared" si="5"/>
        <v>0</v>
      </c>
      <c r="G18">
        <f t="shared" si="5"/>
        <v>0</v>
      </c>
      <c r="H18">
        <f t="shared" si="5"/>
        <v>0</v>
      </c>
      <c r="I18">
        <f t="shared" si="5"/>
        <v>0</v>
      </c>
      <c r="J18">
        <f t="shared" si="5"/>
        <v>0</v>
      </c>
      <c r="K18">
        <f t="shared" si="5"/>
        <v>0</v>
      </c>
      <c r="L18">
        <f t="shared" si="5"/>
        <v>0</v>
      </c>
      <c r="M18">
        <f t="shared" si="5"/>
        <v>0.5</v>
      </c>
      <c r="N18">
        <f t="shared" si="5"/>
        <v>0.5</v>
      </c>
      <c r="O18">
        <f t="shared" si="5"/>
        <v>0.5</v>
      </c>
      <c r="P18">
        <f t="shared" si="5"/>
        <v>0.5</v>
      </c>
      <c r="Q18">
        <f t="shared" si="5"/>
        <v>0.5</v>
      </c>
      <c r="R18">
        <f t="shared" si="5"/>
        <v>0</v>
      </c>
      <c r="S18">
        <f t="shared" si="5"/>
        <v>0</v>
      </c>
      <c r="T18">
        <f t="shared" si="5"/>
        <v>0</v>
      </c>
      <c r="U18">
        <f t="shared" si="5"/>
        <v>0</v>
      </c>
      <c r="V18">
        <f t="shared" si="5"/>
        <v>0</v>
      </c>
      <c r="W18">
        <f t="shared" si="5"/>
        <v>0</v>
      </c>
      <c r="X18">
        <f t="shared" si="5"/>
        <v>0</v>
      </c>
      <c r="Y18">
        <f t="shared" ref="Y18:AN18" si="6">SUM(Y14)</f>
        <v>0</v>
      </c>
      <c r="Z18">
        <f t="shared" si="6"/>
        <v>0</v>
      </c>
      <c r="AA18">
        <f t="shared" si="6"/>
        <v>0</v>
      </c>
      <c r="AB18">
        <f t="shared" si="6"/>
        <v>0</v>
      </c>
      <c r="AC18">
        <f t="shared" si="6"/>
        <v>0</v>
      </c>
      <c r="AD18">
        <f t="shared" si="6"/>
        <v>0</v>
      </c>
      <c r="AE18">
        <f t="shared" si="6"/>
        <v>0</v>
      </c>
      <c r="AF18">
        <f t="shared" si="6"/>
        <v>0</v>
      </c>
      <c r="AG18">
        <f t="shared" si="6"/>
        <v>0</v>
      </c>
      <c r="AH18">
        <f t="shared" si="6"/>
        <v>0</v>
      </c>
      <c r="AI18">
        <f t="shared" si="6"/>
        <v>0</v>
      </c>
      <c r="AJ18">
        <f t="shared" si="6"/>
        <v>0</v>
      </c>
      <c r="AK18">
        <f t="shared" si="6"/>
        <v>0</v>
      </c>
      <c r="AL18">
        <f t="shared" si="6"/>
        <v>0</v>
      </c>
      <c r="AM18">
        <f t="shared" si="6"/>
        <v>0</v>
      </c>
      <c r="AN18">
        <f t="shared" si="6"/>
        <v>0</v>
      </c>
    </row>
    <row r="19" spans="3:40" x14ac:dyDescent="0.2">
      <c r="C19" s="9" t="s">
        <v>24</v>
      </c>
      <c r="D19">
        <f>SUM(D16:D18)</f>
        <v>0</v>
      </c>
      <c r="E19">
        <f t="shared" ref="E19:X19" si="7">SUM(E16:E18)</f>
        <v>0</v>
      </c>
      <c r="F19">
        <f t="shared" si="7"/>
        <v>0</v>
      </c>
      <c r="G19">
        <f t="shared" si="7"/>
        <v>0.5</v>
      </c>
      <c r="H19">
        <f t="shared" si="7"/>
        <v>0.5</v>
      </c>
      <c r="I19">
        <f t="shared" si="7"/>
        <v>0.5</v>
      </c>
      <c r="J19">
        <f t="shared" si="7"/>
        <v>0.5</v>
      </c>
      <c r="K19">
        <f t="shared" si="7"/>
        <v>1</v>
      </c>
      <c r="L19">
        <f t="shared" si="7"/>
        <v>1</v>
      </c>
      <c r="M19">
        <f t="shared" si="7"/>
        <v>1.5</v>
      </c>
      <c r="N19">
        <f t="shared" si="7"/>
        <v>2</v>
      </c>
      <c r="O19">
        <f t="shared" si="7"/>
        <v>2.5</v>
      </c>
      <c r="P19">
        <f t="shared" si="7"/>
        <v>2.5</v>
      </c>
      <c r="Q19">
        <f t="shared" si="7"/>
        <v>2.5</v>
      </c>
      <c r="R19">
        <f t="shared" si="7"/>
        <v>2.5</v>
      </c>
      <c r="S19">
        <f t="shared" si="7"/>
        <v>2</v>
      </c>
      <c r="T19">
        <f t="shared" si="7"/>
        <v>2</v>
      </c>
      <c r="U19">
        <f t="shared" si="7"/>
        <v>1.5</v>
      </c>
      <c r="V19">
        <f t="shared" si="7"/>
        <v>1.5</v>
      </c>
      <c r="W19">
        <f t="shared" si="7"/>
        <v>0.5</v>
      </c>
      <c r="X19">
        <f t="shared" si="7"/>
        <v>0.5</v>
      </c>
      <c r="Y19">
        <f t="shared" ref="Y19:AN19" si="8">SUM(Y16:Y18)</f>
        <v>0.5</v>
      </c>
      <c r="Z19">
        <f t="shared" si="8"/>
        <v>0.5</v>
      </c>
      <c r="AA19">
        <f t="shared" si="8"/>
        <v>0.5</v>
      </c>
      <c r="AB19">
        <f t="shared" si="8"/>
        <v>0.5</v>
      </c>
      <c r="AC19">
        <f t="shared" si="8"/>
        <v>0.5</v>
      </c>
      <c r="AD19">
        <f t="shared" si="8"/>
        <v>0.5</v>
      </c>
      <c r="AE19">
        <f t="shared" si="8"/>
        <v>0.5</v>
      </c>
      <c r="AF19">
        <f t="shared" si="8"/>
        <v>0.5</v>
      </c>
      <c r="AG19">
        <f t="shared" si="8"/>
        <v>0.5</v>
      </c>
      <c r="AH19">
        <f t="shared" si="8"/>
        <v>0.5</v>
      </c>
      <c r="AI19">
        <f t="shared" si="8"/>
        <v>0.5</v>
      </c>
      <c r="AJ19">
        <f t="shared" si="8"/>
        <v>0.5</v>
      </c>
      <c r="AK19">
        <f t="shared" si="8"/>
        <v>0.5</v>
      </c>
      <c r="AL19">
        <f t="shared" si="8"/>
        <v>0.5</v>
      </c>
      <c r="AM19">
        <f t="shared" si="8"/>
        <v>0.5</v>
      </c>
      <c r="AN19">
        <f t="shared" si="8"/>
        <v>0.5</v>
      </c>
    </row>
  </sheetData>
  <mergeCells count="9">
    <mergeCell ref="Y6:AB6"/>
    <mergeCell ref="AC6:AF6"/>
    <mergeCell ref="AG6:AJ6"/>
    <mergeCell ref="AK6:AN6"/>
    <mergeCell ref="E6:H6"/>
    <mergeCell ref="I6:L6"/>
    <mergeCell ref="M6:P6"/>
    <mergeCell ref="Q6:T6"/>
    <mergeCell ref="U6:X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F86F3-F0A0-3A46-AA2B-C2AE3CAC22CC}">
  <dimension ref="D10:AP23"/>
  <sheetViews>
    <sheetView workbookViewId="0">
      <selection activeCell="F25" sqref="F25"/>
    </sheetView>
  </sheetViews>
  <sheetFormatPr baseColWidth="10" defaultRowHeight="16" x14ac:dyDescent="0.2"/>
  <cols>
    <col min="5" max="5" width="13.5" customWidth="1"/>
    <col min="6" max="26" width="5.83203125" customWidth="1"/>
  </cols>
  <sheetData>
    <row r="10" spans="4:42" x14ac:dyDescent="0.2">
      <c r="E10" t="s">
        <v>18</v>
      </c>
      <c r="F10">
        <v>2019</v>
      </c>
      <c r="G10" s="52">
        <v>2020</v>
      </c>
      <c r="H10" s="52"/>
      <c r="I10" s="52"/>
      <c r="J10" s="52"/>
      <c r="K10" s="52">
        <v>2021</v>
      </c>
      <c r="L10" s="52"/>
      <c r="M10" s="52"/>
      <c r="N10" s="52"/>
      <c r="O10" s="52">
        <v>2022</v>
      </c>
      <c r="P10" s="52"/>
      <c r="Q10" s="52"/>
      <c r="R10" s="52"/>
      <c r="S10" s="52">
        <v>2023</v>
      </c>
      <c r="T10" s="52"/>
      <c r="U10" s="52"/>
      <c r="V10" s="52"/>
      <c r="W10" s="52">
        <v>2024</v>
      </c>
      <c r="X10" s="52"/>
      <c r="Y10" s="52"/>
      <c r="Z10" s="52"/>
      <c r="AA10" s="52">
        <v>2025</v>
      </c>
      <c r="AB10" s="52"/>
      <c r="AC10" s="52"/>
      <c r="AD10" s="52"/>
      <c r="AE10" s="52">
        <v>2026</v>
      </c>
      <c r="AF10" s="52"/>
      <c r="AG10" s="52"/>
      <c r="AH10" s="52"/>
      <c r="AI10" s="52">
        <v>2027</v>
      </c>
      <c r="AJ10" s="52"/>
      <c r="AK10" s="52"/>
      <c r="AL10" s="52"/>
      <c r="AM10" s="52">
        <v>2028</v>
      </c>
      <c r="AN10" s="52"/>
      <c r="AO10" s="52"/>
      <c r="AP10" s="52"/>
    </row>
    <row r="11" spans="4:42" x14ac:dyDescent="0.2">
      <c r="F11" s="1" t="s">
        <v>13</v>
      </c>
      <c r="G11" s="1" t="s">
        <v>10</v>
      </c>
      <c r="H11" s="1" t="s">
        <v>11</v>
      </c>
      <c r="I11" s="1" t="s">
        <v>12</v>
      </c>
      <c r="J11" s="1" t="s">
        <v>13</v>
      </c>
      <c r="K11" s="1" t="s">
        <v>10</v>
      </c>
      <c r="L11" s="1" t="s">
        <v>11</v>
      </c>
      <c r="M11" s="1" t="s">
        <v>12</v>
      </c>
      <c r="N11" s="1" t="s">
        <v>13</v>
      </c>
      <c r="O11" s="1" t="s">
        <v>10</v>
      </c>
      <c r="P11" s="1" t="s">
        <v>11</v>
      </c>
      <c r="Q11" s="1" t="s">
        <v>12</v>
      </c>
      <c r="R11" s="1" t="s">
        <v>13</v>
      </c>
      <c r="S11" s="1" t="s">
        <v>10</v>
      </c>
      <c r="T11" s="1" t="s">
        <v>11</v>
      </c>
      <c r="U11" s="1" t="s">
        <v>12</v>
      </c>
      <c r="V11" s="1" t="s">
        <v>13</v>
      </c>
      <c r="W11" s="1" t="s">
        <v>10</v>
      </c>
      <c r="X11" s="1" t="s">
        <v>11</v>
      </c>
      <c r="Y11" s="1" t="s">
        <v>12</v>
      </c>
      <c r="Z11" s="1" t="s">
        <v>13</v>
      </c>
      <c r="AA11" s="31" t="s">
        <v>10</v>
      </c>
      <c r="AB11" s="31" t="s">
        <v>11</v>
      </c>
      <c r="AC11" s="31" t="s">
        <v>12</v>
      </c>
      <c r="AD11" s="31" t="s">
        <v>13</v>
      </c>
      <c r="AE11" s="31" t="s">
        <v>10</v>
      </c>
      <c r="AF11" s="31" t="s">
        <v>11</v>
      </c>
      <c r="AG11" s="31" t="s">
        <v>12</v>
      </c>
      <c r="AH11" s="31" t="s">
        <v>13</v>
      </c>
      <c r="AI11" s="31" t="s">
        <v>10</v>
      </c>
      <c r="AJ11" s="31" t="s">
        <v>11</v>
      </c>
      <c r="AK11" s="31" t="s">
        <v>12</v>
      </c>
      <c r="AL11" s="31" t="s">
        <v>13</v>
      </c>
      <c r="AM11" s="31" t="s">
        <v>10</v>
      </c>
      <c r="AN11" s="31" t="s">
        <v>11</v>
      </c>
      <c r="AO11" s="31" t="s">
        <v>12</v>
      </c>
      <c r="AP11" s="31" t="s">
        <v>13</v>
      </c>
    </row>
    <row r="13" spans="4:42" x14ac:dyDescent="0.2">
      <c r="D13" t="s">
        <v>25</v>
      </c>
      <c r="E13" t="s">
        <v>19</v>
      </c>
      <c r="F13" s="4"/>
      <c r="G13" s="4"/>
      <c r="H13" s="4"/>
      <c r="I13" s="4"/>
      <c r="J13" s="4"/>
      <c r="K13" s="4"/>
      <c r="L13" s="4">
        <v>0</v>
      </c>
      <c r="M13" s="4">
        <v>0.5</v>
      </c>
      <c r="N13" s="4">
        <v>0.5</v>
      </c>
      <c r="O13" s="4">
        <v>0.5</v>
      </c>
      <c r="P13" s="4">
        <v>0.5</v>
      </c>
      <c r="Q13" s="2">
        <v>0.5</v>
      </c>
      <c r="R13" s="2">
        <v>0.5</v>
      </c>
      <c r="S13" s="2">
        <v>0.5</v>
      </c>
      <c r="T13" s="2">
        <v>0.5</v>
      </c>
      <c r="U13" s="2"/>
      <c r="V13" s="2"/>
      <c r="W13" s="5"/>
      <c r="X13" s="5"/>
      <c r="Y13" s="5"/>
      <c r="Z13" s="5"/>
    </row>
    <row r="14" spans="4:42" x14ac:dyDescent="0.2">
      <c r="E14" t="s">
        <v>21</v>
      </c>
      <c r="F14" s="4"/>
      <c r="G14" s="4"/>
      <c r="H14" s="4"/>
      <c r="I14" s="4"/>
      <c r="J14" s="4"/>
      <c r="K14" s="4"/>
      <c r="L14" s="4"/>
      <c r="M14" s="4"/>
      <c r="N14" s="4"/>
      <c r="O14" s="4"/>
      <c r="P14" s="4"/>
      <c r="Q14" s="2">
        <v>0.5</v>
      </c>
      <c r="R14" s="2">
        <v>0.5</v>
      </c>
      <c r="S14" s="2">
        <v>0.5</v>
      </c>
      <c r="T14" s="2">
        <v>0.5</v>
      </c>
      <c r="U14" s="2">
        <v>0.5</v>
      </c>
      <c r="V14" s="2">
        <v>0.5</v>
      </c>
      <c r="W14" s="5"/>
      <c r="X14" s="5"/>
      <c r="Y14" s="5"/>
      <c r="Z14" s="5"/>
    </row>
    <row r="15" spans="4:42" x14ac:dyDescent="0.2">
      <c r="E15" t="s">
        <v>20</v>
      </c>
      <c r="F15" s="4"/>
      <c r="G15" s="4"/>
      <c r="H15" s="4"/>
      <c r="I15" s="4">
        <v>0.5</v>
      </c>
      <c r="J15" s="4">
        <v>0.5</v>
      </c>
      <c r="K15" s="4">
        <v>0.5</v>
      </c>
      <c r="L15" s="4">
        <v>0.5</v>
      </c>
      <c r="M15" s="4">
        <v>0.5</v>
      </c>
      <c r="N15" s="4">
        <v>0.5</v>
      </c>
      <c r="O15" s="4">
        <v>0.5</v>
      </c>
      <c r="P15" s="4">
        <v>0.5</v>
      </c>
      <c r="Q15" s="2">
        <v>0.5</v>
      </c>
      <c r="R15" s="2">
        <v>0.5</v>
      </c>
      <c r="S15" s="2">
        <v>0.5</v>
      </c>
      <c r="T15" s="2">
        <v>0.5</v>
      </c>
      <c r="U15" s="2">
        <v>0.5</v>
      </c>
      <c r="V15" s="2">
        <v>0.5</v>
      </c>
      <c r="W15" s="5">
        <v>0.5</v>
      </c>
      <c r="X15" s="5">
        <v>0.5</v>
      </c>
      <c r="Y15" s="5">
        <v>0.5</v>
      </c>
      <c r="Z15" s="5">
        <v>0.5</v>
      </c>
      <c r="AA15" s="5">
        <v>0.5</v>
      </c>
      <c r="AB15" s="5">
        <v>0.5</v>
      </c>
      <c r="AC15" s="5">
        <v>0.5</v>
      </c>
      <c r="AD15" s="5">
        <v>0.5</v>
      </c>
      <c r="AE15" s="5">
        <v>0.5</v>
      </c>
      <c r="AF15" s="5">
        <v>0.5</v>
      </c>
      <c r="AG15" s="5">
        <v>0.5</v>
      </c>
      <c r="AH15" s="5">
        <v>0.5</v>
      </c>
      <c r="AI15" s="5">
        <v>0.5</v>
      </c>
      <c r="AJ15" s="5">
        <v>0.5</v>
      </c>
      <c r="AK15" s="5">
        <v>0.5</v>
      </c>
      <c r="AL15" s="5">
        <v>0.5</v>
      </c>
      <c r="AM15" s="5">
        <v>0.5</v>
      </c>
      <c r="AN15" s="5">
        <v>0.5</v>
      </c>
      <c r="AO15" s="5">
        <v>0.5</v>
      </c>
      <c r="AP15" s="5">
        <v>0.5</v>
      </c>
    </row>
    <row r="16" spans="4:42" x14ac:dyDescent="0.2">
      <c r="D16" t="s">
        <v>26</v>
      </c>
      <c r="E16" t="s">
        <v>22</v>
      </c>
      <c r="F16" s="4"/>
      <c r="G16" s="4"/>
      <c r="H16" s="4"/>
      <c r="I16" s="4"/>
      <c r="J16" s="4"/>
      <c r="K16" s="4"/>
      <c r="L16" s="4"/>
      <c r="M16" s="4"/>
      <c r="N16" s="4"/>
      <c r="O16" s="4"/>
      <c r="P16" s="4">
        <v>0.5</v>
      </c>
      <c r="Q16" s="2">
        <v>0.5</v>
      </c>
      <c r="R16" s="2">
        <v>0.5</v>
      </c>
      <c r="S16" s="2">
        <v>0.5</v>
      </c>
      <c r="T16" s="2">
        <v>0.5</v>
      </c>
      <c r="U16" s="2">
        <v>0.5</v>
      </c>
      <c r="V16" s="2">
        <v>0.5</v>
      </c>
      <c r="W16" s="5">
        <v>0.5</v>
      </c>
      <c r="X16" s="5">
        <v>0.5</v>
      </c>
      <c r="Y16" s="5" t="s">
        <v>14</v>
      </c>
      <c r="Z16" s="5" t="s">
        <v>14</v>
      </c>
    </row>
    <row r="17" spans="5:42" x14ac:dyDescent="0.2">
      <c r="E17" t="s">
        <v>23</v>
      </c>
      <c r="F17" s="4"/>
      <c r="G17" s="4"/>
      <c r="H17" s="4"/>
      <c r="I17" s="4"/>
      <c r="J17" s="4"/>
      <c r="K17" s="4"/>
      <c r="L17" s="4"/>
      <c r="M17" s="4"/>
      <c r="N17" s="4"/>
      <c r="O17" s="4"/>
      <c r="P17" s="4"/>
      <c r="Q17" s="2"/>
      <c r="R17" s="2"/>
      <c r="S17" s="2"/>
      <c r="T17" s="2">
        <v>0.5</v>
      </c>
      <c r="U17" s="2">
        <v>0.5</v>
      </c>
      <c r="V17" s="2">
        <v>0.5</v>
      </c>
      <c r="W17" s="5">
        <v>0.5</v>
      </c>
      <c r="X17" s="5"/>
      <c r="Y17" s="5"/>
      <c r="Z17" s="5"/>
    </row>
    <row r="18" spans="5:42" x14ac:dyDescent="0.2">
      <c r="E18" t="s">
        <v>16</v>
      </c>
      <c r="F18" s="4"/>
      <c r="G18" s="4"/>
      <c r="H18" s="4"/>
      <c r="I18" s="4"/>
      <c r="J18" s="4"/>
      <c r="K18" s="4"/>
      <c r="L18" s="4"/>
      <c r="M18" s="4"/>
      <c r="N18" s="4"/>
      <c r="O18" s="4">
        <v>0.5</v>
      </c>
      <c r="P18" s="4">
        <v>0.5</v>
      </c>
      <c r="Q18" s="2">
        <v>0.5</v>
      </c>
      <c r="R18" s="2">
        <v>0.5</v>
      </c>
      <c r="S18" s="2">
        <v>0.5</v>
      </c>
      <c r="T18" s="2" t="s">
        <v>14</v>
      </c>
      <c r="U18" s="2"/>
      <c r="V18" s="2"/>
      <c r="W18" s="5"/>
      <c r="X18" s="5"/>
      <c r="Y18" s="5"/>
      <c r="Z18" s="5"/>
    </row>
    <row r="19" spans="5:42" x14ac:dyDescent="0.2">
      <c r="F19" s="4"/>
      <c r="G19" s="4"/>
      <c r="H19" s="4"/>
      <c r="I19" s="4"/>
      <c r="J19" s="4"/>
      <c r="K19" s="4"/>
      <c r="L19" s="4"/>
      <c r="M19" s="4"/>
      <c r="N19" s="4"/>
      <c r="O19" s="4"/>
      <c r="P19" s="4"/>
      <c r="Q19" s="2"/>
      <c r="R19" s="2"/>
      <c r="S19" s="2"/>
      <c r="T19" s="2"/>
      <c r="U19" s="2"/>
      <c r="V19" s="2"/>
      <c r="W19" s="5"/>
      <c r="X19" s="5"/>
      <c r="Y19" s="5"/>
      <c r="Z19" s="5"/>
    </row>
    <row r="20" spans="5:42" x14ac:dyDescent="0.2">
      <c r="E20" t="s">
        <v>27</v>
      </c>
      <c r="F20">
        <f>SUM(F13:F14)</f>
        <v>0</v>
      </c>
      <c r="G20">
        <f t="shared" ref="G20:Z20" si="0">SUM(G13:G14)</f>
        <v>0</v>
      </c>
      <c r="H20">
        <f t="shared" si="0"/>
        <v>0</v>
      </c>
      <c r="I20">
        <f t="shared" si="0"/>
        <v>0</v>
      </c>
      <c r="J20">
        <f t="shared" si="0"/>
        <v>0</v>
      </c>
      <c r="K20">
        <f t="shared" si="0"/>
        <v>0</v>
      </c>
      <c r="L20">
        <f t="shared" si="0"/>
        <v>0</v>
      </c>
      <c r="M20">
        <f t="shared" si="0"/>
        <v>0.5</v>
      </c>
      <c r="N20">
        <f t="shared" si="0"/>
        <v>0.5</v>
      </c>
      <c r="O20">
        <f t="shared" si="0"/>
        <v>0.5</v>
      </c>
      <c r="P20">
        <f t="shared" si="0"/>
        <v>0.5</v>
      </c>
      <c r="Q20">
        <f t="shared" si="0"/>
        <v>1</v>
      </c>
      <c r="R20">
        <f t="shared" si="0"/>
        <v>1</v>
      </c>
      <c r="S20">
        <f t="shared" si="0"/>
        <v>1</v>
      </c>
      <c r="T20">
        <f t="shared" si="0"/>
        <v>1</v>
      </c>
      <c r="U20">
        <f t="shared" si="0"/>
        <v>0.5</v>
      </c>
      <c r="V20">
        <f t="shared" si="0"/>
        <v>0.5</v>
      </c>
      <c r="W20">
        <f t="shared" si="0"/>
        <v>0</v>
      </c>
      <c r="X20">
        <f t="shared" si="0"/>
        <v>0</v>
      </c>
      <c r="Y20">
        <f t="shared" si="0"/>
        <v>0</v>
      </c>
      <c r="Z20">
        <f t="shared" si="0"/>
        <v>0</v>
      </c>
      <c r="AA20">
        <f t="shared" ref="AA20:AP20" si="1">SUM(AA13:AA14)</f>
        <v>0</v>
      </c>
      <c r="AB20">
        <f t="shared" si="1"/>
        <v>0</v>
      </c>
      <c r="AC20">
        <f t="shared" si="1"/>
        <v>0</v>
      </c>
      <c r="AD20">
        <f t="shared" si="1"/>
        <v>0</v>
      </c>
      <c r="AE20">
        <f t="shared" si="1"/>
        <v>0</v>
      </c>
      <c r="AF20">
        <f t="shared" si="1"/>
        <v>0</v>
      </c>
      <c r="AG20">
        <f t="shared" si="1"/>
        <v>0</v>
      </c>
      <c r="AH20">
        <f t="shared" si="1"/>
        <v>0</v>
      </c>
      <c r="AI20">
        <f t="shared" si="1"/>
        <v>0</v>
      </c>
      <c r="AJ20">
        <f t="shared" si="1"/>
        <v>0</v>
      </c>
      <c r="AK20">
        <f t="shared" si="1"/>
        <v>0</v>
      </c>
      <c r="AL20">
        <f t="shared" si="1"/>
        <v>0</v>
      </c>
      <c r="AM20">
        <f t="shared" si="1"/>
        <v>0</v>
      </c>
      <c r="AN20">
        <f t="shared" si="1"/>
        <v>0</v>
      </c>
      <c r="AO20">
        <f t="shared" si="1"/>
        <v>0</v>
      </c>
      <c r="AP20">
        <f t="shared" si="1"/>
        <v>0</v>
      </c>
    </row>
    <row r="21" spans="5:42" x14ac:dyDescent="0.2">
      <c r="E21" t="s">
        <v>28</v>
      </c>
      <c r="F21">
        <f>SUM(F15:F17)</f>
        <v>0</v>
      </c>
      <c r="G21">
        <f t="shared" ref="G21:Z21" si="2">SUM(G15:G17)</f>
        <v>0</v>
      </c>
      <c r="H21">
        <f t="shared" si="2"/>
        <v>0</v>
      </c>
      <c r="I21">
        <f t="shared" si="2"/>
        <v>0.5</v>
      </c>
      <c r="J21">
        <f t="shared" si="2"/>
        <v>0.5</v>
      </c>
      <c r="K21">
        <f t="shared" si="2"/>
        <v>0.5</v>
      </c>
      <c r="L21">
        <f t="shared" si="2"/>
        <v>0.5</v>
      </c>
      <c r="M21">
        <f t="shared" si="2"/>
        <v>0.5</v>
      </c>
      <c r="N21">
        <f t="shared" si="2"/>
        <v>0.5</v>
      </c>
      <c r="O21">
        <f t="shared" si="2"/>
        <v>0.5</v>
      </c>
      <c r="P21">
        <f t="shared" si="2"/>
        <v>1</v>
      </c>
      <c r="Q21">
        <f t="shared" si="2"/>
        <v>1</v>
      </c>
      <c r="R21">
        <f t="shared" si="2"/>
        <v>1</v>
      </c>
      <c r="S21">
        <f t="shared" si="2"/>
        <v>1</v>
      </c>
      <c r="T21">
        <f t="shared" si="2"/>
        <v>1.5</v>
      </c>
      <c r="U21">
        <f t="shared" si="2"/>
        <v>1.5</v>
      </c>
      <c r="V21">
        <f t="shared" si="2"/>
        <v>1.5</v>
      </c>
      <c r="W21">
        <f t="shared" si="2"/>
        <v>1.5</v>
      </c>
      <c r="X21">
        <f t="shared" si="2"/>
        <v>1</v>
      </c>
      <c r="Y21">
        <f t="shared" si="2"/>
        <v>0.5</v>
      </c>
      <c r="Z21">
        <f t="shared" si="2"/>
        <v>0.5</v>
      </c>
      <c r="AA21">
        <f t="shared" ref="AA21:AP21" si="3">SUM(AA15:AA17)</f>
        <v>0.5</v>
      </c>
      <c r="AB21">
        <f t="shared" si="3"/>
        <v>0.5</v>
      </c>
      <c r="AC21">
        <f t="shared" si="3"/>
        <v>0.5</v>
      </c>
      <c r="AD21">
        <f t="shared" si="3"/>
        <v>0.5</v>
      </c>
      <c r="AE21">
        <f t="shared" si="3"/>
        <v>0.5</v>
      </c>
      <c r="AF21">
        <f t="shared" si="3"/>
        <v>0.5</v>
      </c>
      <c r="AG21">
        <f t="shared" si="3"/>
        <v>0.5</v>
      </c>
      <c r="AH21">
        <f t="shared" si="3"/>
        <v>0.5</v>
      </c>
      <c r="AI21">
        <f t="shared" si="3"/>
        <v>0.5</v>
      </c>
      <c r="AJ21">
        <f t="shared" si="3"/>
        <v>0.5</v>
      </c>
      <c r="AK21">
        <f t="shared" si="3"/>
        <v>0.5</v>
      </c>
      <c r="AL21">
        <f t="shared" si="3"/>
        <v>0.5</v>
      </c>
      <c r="AM21">
        <f t="shared" si="3"/>
        <v>0.5</v>
      </c>
      <c r="AN21">
        <f t="shared" si="3"/>
        <v>0.5</v>
      </c>
      <c r="AO21">
        <f t="shared" si="3"/>
        <v>0.5</v>
      </c>
      <c r="AP21">
        <f t="shared" si="3"/>
        <v>0.5</v>
      </c>
    </row>
    <row r="22" spans="5:42" x14ac:dyDescent="0.2">
      <c r="E22" t="s">
        <v>29</v>
      </c>
      <c r="F22">
        <f>SUM(F18)</f>
        <v>0</v>
      </c>
      <c r="G22">
        <f t="shared" ref="G22:Z22" si="4">SUM(G18)</f>
        <v>0</v>
      </c>
      <c r="H22">
        <f t="shared" si="4"/>
        <v>0</v>
      </c>
      <c r="I22">
        <f t="shared" si="4"/>
        <v>0</v>
      </c>
      <c r="J22">
        <f t="shared" si="4"/>
        <v>0</v>
      </c>
      <c r="K22">
        <f t="shared" si="4"/>
        <v>0</v>
      </c>
      <c r="L22">
        <f t="shared" si="4"/>
        <v>0</v>
      </c>
      <c r="M22">
        <f t="shared" si="4"/>
        <v>0</v>
      </c>
      <c r="N22">
        <f t="shared" si="4"/>
        <v>0</v>
      </c>
      <c r="O22">
        <f t="shared" si="4"/>
        <v>0.5</v>
      </c>
      <c r="P22">
        <f t="shared" si="4"/>
        <v>0.5</v>
      </c>
      <c r="Q22">
        <f t="shared" si="4"/>
        <v>0.5</v>
      </c>
      <c r="R22">
        <f t="shared" si="4"/>
        <v>0.5</v>
      </c>
      <c r="S22">
        <f t="shared" si="4"/>
        <v>0.5</v>
      </c>
      <c r="T22">
        <f t="shared" si="4"/>
        <v>0</v>
      </c>
      <c r="U22">
        <f t="shared" si="4"/>
        <v>0</v>
      </c>
      <c r="V22">
        <f t="shared" si="4"/>
        <v>0</v>
      </c>
      <c r="W22">
        <f t="shared" si="4"/>
        <v>0</v>
      </c>
      <c r="X22">
        <f t="shared" si="4"/>
        <v>0</v>
      </c>
      <c r="Y22">
        <f t="shared" si="4"/>
        <v>0</v>
      </c>
      <c r="Z22">
        <f t="shared" si="4"/>
        <v>0</v>
      </c>
      <c r="AA22">
        <f t="shared" ref="AA22:AP22" si="5">SUM(AA18)</f>
        <v>0</v>
      </c>
      <c r="AB22">
        <f t="shared" si="5"/>
        <v>0</v>
      </c>
      <c r="AC22">
        <f t="shared" si="5"/>
        <v>0</v>
      </c>
      <c r="AD22">
        <f t="shared" si="5"/>
        <v>0</v>
      </c>
      <c r="AE22">
        <f t="shared" si="5"/>
        <v>0</v>
      </c>
      <c r="AF22">
        <f t="shared" si="5"/>
        <v>0</v>
      </c>
      <c r="AG22">
        <f t="shared" si="5"/>
        <v>0</v>
      </c>
      <c r="AH22">
        <f t="shared" si="5"/>
        <v>0</v>
      </c>
      <c r="AI22">
        <f t="shared" si="5"/>
        <v>0</v>
      </c>
      <c r="AJ22">
        <f t="shared" si="5"/>
        <v>0</v>
      </c>
      <c r="AK22">
        <f t="shared" si="5"/>
        <v>0</v>
      </c>
      <c r="AL22">
        <f t="shared" si="5"/>
        <v>0</v>
      </c>
      <c r="AM22">
        <f t="shared" si="5"/>
        <v>0</v>
      </c>
      <c r="AN22">
        <f t="shared" si="5"/>
        <v>0</v>
      </c>
      <c r="AO22">
        <f t="shared" si="5"/>
        <v>0</v>
      </c>
      <c r="AP22">
        <f t="shared" si="5"/>
        <v>0</v>
      </c>
    </row>
    <row r="23" spans="5:42" x14ac:dyDescent="0.2">
      <c r="E23" t="s">
        <v>24</v>
      </c>
      <c r="F23">
        <f>SUM(F20:F22)</f>
        <v>0</v>
      </c>
      <c r="G23">
        <f t="shared" ref="G23:Z23" si="6">SUM(G20:G22)</f>
        <v>0</v>
      </c>
      <c r="H23">
        <f t="shared" si="6"/>
        <v>0</v>
      </c>
      <c r="I23">
        <f t="shared" si="6"/>
        <v>0.5</v>
      </c>
      <c r="J23">
        <f t="shared" si="6"/>
        <v>0.5</v>
      </c>
      <c r="K23">
        <f t="shared" si="6"/>
        <v>0.5</v>
      </c>
      <c r="L23">
        <f t="shared" si="6"/>
        <v>0.5</v>
      </c>
      <c r="M23">
        <f t="shared" si="6"/>
        <v>1</v>
      </c>
      <c r="N23">
        <f t="shared" si="6"/>
        <v>1</v>
      </c>
      <c r="O23">
        <f t="shared" si="6"/>
        <v>1.5</v>
      </c>
      <c r="P23">
        <f t="shared" si="6"/>
        <v>2</v>
      </c>
      <c r="Q23">
        <f t="shared" si="6"/>
        <v>2.5</v>
      </c>
      <c r="R23">
        <f t="shared" si="6"/>
        <v>2.5</v>
      </c>
      <c r="S23">
        <f t="shared" si="6"/>
        <v>2.5</v>
      </c>
      <c r="T23">
        <f t="shared" si="6"/>
        <v>2.5</v>
      </c>
      <c r="U23">
        <f t="shared" si="6"/>
        <v>2</v>
      </c>
      <c r="V23">
        <f t="shared" si="6"/>
        <v>2</v>
      </c>
      <c r="W23">
        <f t="shared" si="6"/>
        <v>1.5</v>
      </c>
      <c r="X23">
        <f t="shared" si="6"/>
        <v>1</v>
      </c>
      <c r="Y23">
        <f t="shared" si="6"/>
        <v>0.5</v>
      </c>
      <c r="Z23">
        <f t="shared" si="6"/>
        <v>0.5</v>
      </c>
      <c r="AA23">
        <f t="shared" ref="AA23:AP23" si="7">SUM(AA20:AA22)</f>
        <v>0.5</v>
      </c>
      <c r="AB23">
        <f t="shared" si="7"/>
        <v>0.5</v>
      </c>
      <c r="AC23">
        <f t="shared" si="7"/>
        <v>0.5</v>
      </c>
      <c r="AD23">
        <f t="shared" si="7"/>
        <v>0.5</v>
      </c>
      <c r="AE23">
        <f t="shared" si="7"/>
        <v>0.5</v>
      </c>
      <c r="AF23">
        <f t="shared" si="7"/>
        <v>0.5</v>
      </c>
      <c r="AG23">
        <f t="shared" si="7"/>
        <v>0.5</v>
      </c>
      <c r="AH23">
        <f t="shared" si="7"/>
        <v>0.5</v>
      </c>
      <c r="AI23">
        <f t="shared" si="7"/>
        <v>0.5</v>
      </c>
      <c r="AJ23">
        <f t="shared" si="7"/>
        <v>0.5</v>
      </c>
      <c r="AK23">
        <f t="shared" si="7"/>
        <v>0.5</v>
      </c>
      <c r="AL23">
        <f t="shared" si="7"/>
        <v>0.5</v>
      </c>
      <c r="AM23">
        <f t="shared" si="7"/>
        <v>0.5</v>
      </c>
      <c r="AN23">
        <f t="shared" si="7"/>
        <v>0.5</v>
      </c>
      <c r="AO23">
        <f t="shared" si="7"/>
        <v>0.5</v>
      </c>
      <c r="AP23">
        <f t="shared" si="7"/>
        <v>0.5</v>
      </c>
    </row>
  </sheetData>
  <mergeCells count="9">
    <mergeCell ref="AA10:AD10"/>
    <mergeCell ref="AE10:AH10"/>
    <mergeCell ref="AI10:AL10"/>
    <mergeCell ref="AM10:AP10"/>
    <mergeCell ref="G10:J10"/>
    <mergeCell ref="K10:N10"/>
    <mergeCell ref="O10:R10"/>
    <mergeCell ref="S10:V10"/>
    <mergeCell ref="W10:Z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C9AA5-58DC-CB4A-93B1-598160EA3ADE}">
  <dimension ref="E11:AP24"/>
  <sheetViews>
    <sheetView topLeftCell="U2" workbookViewId="0">
      <selection activeCell="AA11" sqref="AA11:AP12"/>
    </sheetView>
  </sheetViews>
  <sheetFormatPr baseColWidth="10" defaultRowHeight="16" x14ac:dyDescent="0.2"/>
  <cols>
    <col min="5" max="5" width="13.5" customWidth="1"/>
    <col min="6" max="26" width="5.83203125" customWidth="1"/>
  </cols>
  <sheetData>
    <row r="11" spans="5:42" x14ac:dyDescent="0.2">
      <c r="E11" t="s">
        <v>18</v>
      </c>
      <c r="F11">
        <v>2019</v>
      </c>
      <c r="G11" s="52">
        <v>2020</v>
      </c>
      <c r="H11" s="52"/>
      <c r="I11" s="52"/>
      <c r="J11" s="52"/>
      <c r="K11" s="52">
        <v>2021</v>
      </c>
      <c r="L11" s="52"/>
      <c r="M11" s="52"/>
      <c r="N11" s="52"/>
      <c r="O11" s="52">
        <v>2022</v>
      </c>
      <c r="P11" s="52"/>
      <c r="Q11" s="52"/>
      <c r="R11" s="52"/>
      <c r="S11" s="52">
        <v>2023</v>
      </c>
      <c r="T11" s="52"/>
      <c r="U11" s="52"/>
      <c r="V11" s="52"/>
      <c r="W11" s="52">
        <v>2024</v>
      </c>
      <c r="X11" s="52"/>
      <c r="Y11" s="52"/>
      <c r="Z11" s="52"/>
      <c r="AA11" s="52">
        <v>2025</v>
      </c>
      <c r="AB11" s="52"/>
      <c r="AC11" s="52"/>
      <c r="AD11" s="52"/>
      <c r="AE11" s="52">
        <v>2026</v>
      </c>
      <c r="AF11" s="52"/>
      <c r="AG11" s="52"/>
      <c r="AH11" s="52"/>
      <c r="AI11" s="52">
        <v>2027</v>
      </c>
      <c r="AJ11" s="52"/>
      <c r="AK11" s="52"/>
      <c r="AL11" s="52"/>
      <c r="AM11" s="52">
        <v>2028</v>
      </c>
      <c r="AN11" s="52"/>
      <c r="AO11" s="52"/>
      <c r="AP11" s="52"/>
    </row>
    <row r="12" spans="5:42" x14ac:dyDescent="0.2">
      <c r="F12" s="1" t="s">
        <v>13</v>
      </c>
      <c r="G12" s="1" t="s">
        <v>10</v>
      </c>
      <c r="H12" s="1" t="s">
        <v>11</v>
      </c>
      <c r="I12" s="1" t="s">
        <v>12</v>
      </c>
      <c r="J12" s="1" t="s">
        <v>13</v>
      </c>
      <c r="K12" s="1" t="s">
        <v>10</v>
      </c>
      <c r="L12" s="1" t="s">
        <v>11</v>
      </c>
      <c r="M12" s="1" t="s">
        <v>12</v>
      </c>
      <c r="N12" s="1" t="s">
        <v>13</v>
      </c>
      <c r="O12" s="1" t="s">
        <v>10</v>
      </c>
      <c r="P12" s="1" t="s">
        <v>11</v>
      </c>
      <c r="Q12" s="1" t="s">
        <v>12</v>
      </c>
      <c r="R12" s="1" t="s">
        <v>13</v>
      </c>
      <c r="S12" s="1" t="s">
        <v>10</v>
      </c>
      <c r="T12" s="1" t="s">
        <v>11</v>
      </c>
      <c r="U12" s="1" t="s">
        <v>12</v>
      </c>
      <c r="V12" s="1" t="s">
        <v>13</v>
      </c>
      <c r="W12" s="1" t="s">
        <v>10</v>
      </c>
      <c r="X12" s="1" t="s">
        <v>11</v>
      </c>
      <c r="Y12" s="1" t="s">
        <v>12</v>
      </c>
      <c r="Z12" s="1" t="s">
        <v>13</v>
      </c>
      <c r="AA12" s="31" t="s">
        <v>10</v>
      </c>
      <c r="AB12" s="31" t="s">
        <v>11</v>
      </c>
      <c r="AC12" s="31" t="s">
        <v>12</v>
      </c>
      <c r="AD12" s="31" t="s">
        <v>13</v>
      </c>
      <c r="AE12" s="31" t="s">
        <v>10</v>
      </c>
      <c r="AF12" s="31" t="s">
        <v>11</v>
      </c>
      <c r="AG12" s="31" t="s">
        <v>12</v>
      </c>
      <c r="AH12" s="31" t="s">
        <v>13</v>
      </c>
      <c r="AI12" s="31" t="s">
        <v>10</v>
      </c>
      <c r="AJ12" s="31" t="s">
        <v>11</v>
      </c>
      <c r="AK12" s="31" t="s">
        <v>12</v>
      </c>
      <c r="AL12" s="31" t="s">
        <v>13</v>
      </c>
      <c r="AM12" s="31" t="s">
        <v>10</v>
      </c>
      <c r="AN12" s="31" t="s">
        <v>11</v>
      </c>
      <c r="AO12" s="31" t="s">
        <v>12</v>
      </c>
      <c r="AP12" s="31" t="s">
        <v>13</v>
      </c>
    </row>
    <row r="14" spans="5:42" x14ac:dyDescent="0.2">
      <c r="E14" t="s">
        <v>19</v>
      </c>
      <c r="F14" s="4"/>
      <c r="G14" s="4"/>
      <c r="H14" s="4"/>
      <c r="I14" s="4"/>
      <c r="J14" s="4"/>
      <c r="K14" s="4"/>
      <c r="L14" s="4">
        <v>0.5</v>
      </c>
      <c r="M14" s="4">
        <v>0.5</v>
      </c>
      <c r="N14" s="4">
        <v>0.5</v>
      </c>
      <c r="O14" s="4">
        <v>0.5</v>
      </c>
      <c r="P14" s="4">
        <v>0.5</v>
      </c>
      <c r="Q14" s="2">
        <v>0.5</v>
      </c>
      <c r="R14" s="2">
        <v>0.5</v>
      </c>
      <c r="S14" s="2">
        <v>0.5</v>
      </c>
      <c r="T14" s="2">
        <v>0.5</v>
      </c>
      <c r="U14" s="2"/>
      <c r="V14" s="2"/>
      <c r="W14" s="5"/>
      <c r="X14" s="5"/>
      <c r="Y14" s="5"/>
      <c r="Z14" s="5"/>
    </row>
    <row r="15" spans="5:42" x14ac:dyDescent="0.2">
      <c r="E15" t="s">
        <v>21</v>
      </c>
      <c r="F15" s="4"/>
      <c r="G15" s="4"/>
      <c r="H15" s="4"/>
      <c r="I15" s="4"/>
      <c r="J15" s="4"/>
      <c r="K15" s="4"/>
      <c r="L15" s="4"/>
      <c r="M15" s="4"/>
      <c r="N15" s="4"/>
      <c r="O15" s="4"/>
      <c r="P15" s="4"/>
      <c r="Q15" s="2">
        <v>0.5</v>
      </c>
      <c r="R15" s="2">
        <v>0.5</v>
      </c>
      <c r="S15" s="2">
        <v>0.5</v>
      </c>
      <c r="T15" s="2">
        <v>0.5</v>
      </c>
      <c r="U15" s="2">
        <v>0.5</v>
      </c>
      <c r="V15" s="2">
        <v>0.5</v>
      </c>
      <c r="W15" s="5"/>
      <c r="X15" s="5"/>
      <c r="Y15" s="5"/>
      <c r="Z15" s="5"/>
    </row>
    <row r="16" spans="5:42" x14ac:dyDescent="0.2">
      <c r="E16" t="s">
        <v>20</v>
      </c>
      <c r="F16" s="4"/>
      <c r="G16" s="4"/>
      <c r="H16" s="4"/>
      <c r="I16" s="4">
        <v>0.5</v>
      </c>
      <c r="J16" s="4">
        <v>0.5</v>
      </c>
      <c r="K16" s="4">
        <v>0.5</v>
      </c>
      <c r="L16" s="4">
        <v>0.5</v>
      </c>
      <c r="M16" s="4">
        <v>0.5</v>
      </c>
      <c r="N16" s="4">
        <v>0.5</v>
      </c>
      <c r="O16" s="4">
        <v>0.5</v>
      </c>
      <c r="P16" s="4">
        <v>0.5</v>
      </c>
      <c r="Q16" s="2">
        <v>0.5</v>
      </c>
      <c r="R16" s="2">
        <v>0.5</v>
      </c>
      <c r="S16" s="2">
        <v>0.5</v>
      </c>
      <c r="T16" s="2">
        <v>0.5</v>
      </c>
      <c r="U16" s="2">
        <v>0.5</v>
      </c>
      <c r="V16" s="2">
        <v>0.5</v>
      </c>
      <c r="W16" s="5">
        <v>0.5</v>
      </c>
      <c r="X16" s="5">
        <v>0.5</v>
      </c>
      <c r="Y16" s="5">
        <v>0.5</v>
      </c>
      <c r="Z16" s="5">
        <v>0.5</v>
      </c>
      <c r="AA16" s="5">
        <v>0.5</v>
      </c>
      <c r="AB16" s="5">
        <v>0.5</v>
      </c>
      <c r="AC16" s="5">
        <v>0.5</v>
      </c>
      <c r="AD16" s="5">
        <v>0.5</v>
      </c>
      <c r="AE16" s="5">
        <v>0.5</v>
      </c>
      <c r="AF16" s="5">
        <v>0.5</v>
      </c>
      <c r="AG16" s="5">
        <v>0.5</v>
      </c>
      <c r="AH16" s="5">
        <v>0.5</v>
      </c>
      <c r="AI16" s="5">
        <v>0.5</v>
      </c>
      <c r="AJ16" s="5">
        <v>0.5</v>
      </c>
      <c r="AK16" s="5">
        <v>0.5</v>
      </c>
      <c r="AL16" s="5">
        <v>0.5</v>
      </c>
      <c r="AM16" s="5">
        <v>0.5</v>
      </c>
      <c r="AN16" s="5">
        <v>0.5</v>
      </c>
      <c r="AO16" s="5">
        <v>0.5</v>
      </c>
      <c r="AP16" s="5">
        <v>0.5</v>
      </c>
    </row>
    <row r="17" spans="5:42" x14ac:dyDescent="0.2">
      <c r="E17" t="s">
        <v>22</v>
      </c>
      <c r="F17" s="4"/>
      <c r="G17" s="4"/>
      <c r="H17" s="4"/>
      <c r="I17" s="4"/>
      <c r="J17" s="4"/>
      <c r="K17" s="4"/>
      <c r="L17" s="4"/>
      <c r="M17" s="4"/>
      <c r="N17" s="4"/>
      <c r="O17" s="4">
        <v>0.5</v>
      </c>
      <c r="P17" s="4">
        <v>0.5</v>
      </c>
      <c r="Q17" s="2">
        <v>0.5</v>
      </c>
      <c r="R17" s="2">
        <v>0.5</v>
      </c>
      <c r="S17" s="2">
        <v>0.5</v>
      </c>
      <c r="T17" s="2">
        <v>0.5</v>
      </c>
      <c r="U17" s="2">
        <v>0.5</v>
      </c>
      <c r="V17" s="2">
        <v>0.5</v>
      </c>
      <c r="W17" s="5">
        <v>0.5</v>
      </c>
      <c r="X17" s="5">
        <v>0.5</v>
      </c>
      <c r="Y17" s="5" t="s">
        <v>14</v>
      </c>
      <c r="Z17" s="5" t="s">
        <v>14</v>
      </c>
    </row>
    <row r="18" spans="5:42" x14ac:dyDescent="0.2">
      <c r="E18" t="s">
        <v>23</v>
      </c>
      <c r="F18" s="4"/>
      <c r="G18" s="4"/>
      <c r="H18" s="4"/>
      <c r="I18" s="4"/>
      <c r="J18" s="4"/>
      <c r="K18" s="4"/>
      <c r="L18" s="4"/>
      <c r="M18" s="4"/>
      <c r="N18" s="4"/>
      <c r="O18" s="4"/>
      <c r="P18" s="4"/>
      <c r="Q18" s="2"/>
      <c r="R18" s="2"/>
      <c r="S18" s="2"/>
      <c r="T18" s="2">
        <v>0.5</v>
      </c>
      <c r="U18" s="2">
        <v>0.5</v>
      </c>
      <c r="V18" s="2">
        <v>0.5</v>
      </c>
      <c r="W18" s="5">
        <v>0.5</v>
      </c>
      <c r="X18" s="5"/>
      <c r="Y18" s="5"/>
      <c r="Z18" s="5"/>
    </row>
    <row r="19" spans="5:42" x14ac:dyDescent="0.2">
      <c r="E19" t="s">
        <v>16</v>
      </c>
      <c r="F19" s="4"/>
      <c r="G19" s="4"/>
      <c r="H19" s="4"/>
      <c r="I19" s="4"/>
      <c r="J19" s="4"/>
      <c r="K19" s="4"/>
      <c r="L19" s="4"/>
      <c r="M19" s="4"/>
      <c r="N19" s="4"/>
      <c r="O19" s="4">
        <v>0.5</v>
      </c>
      <c r="P19" s="4">
        <v>0.5</v>
      </c>
      <c r="Q19" s="2">
        <v>0.5</v>
      </c>
      <c r="R19" s="2">
        <v>0.5</v>
      </c>
      <c r="S19" s="2" t="s">
        <v>14</v>
      </c>
      <c r="T19" s="2" t="s">
        <v>14</v>
      </c>
      <c r="U19" s="2"/>
      <c r="V19" s="2"/>
      <c r="W19" s="5"/>
      <c r="X19" s="5"/>
      <c r="Y19" s="5"/>
      <c r="Z19" s="5"/>
    </row>
    <row r="20" spans="5:42" x14ac:dyDescent="0.2">
      <c r="F20" s="4"/>
      <c r="G20" s="4"/>
      <c r="H20" s="4"/>
      <c r="I20" s="4"/>
      <c r="J20" s="4"/>
      <c r="K20" s="4"/>
      <c r="L20" s="4"/>
      <c r="M20" s="4"/>
      <c r="N20" s="4"/>
      <c r="O20" s="4"/>
      <c r="P20" s="4"/>
      <c r="Q20" s="2"/>
      <c r="R20" s="2"/>
      <c r="S20" s="2"/>
      <c r="T20" s="2"/>
      <c r="U20" s="2"/>
      <c r="V20" s="2"/>
      <c r="W20" s="5"/>
      <c r="X20" s="5"/>
      <c r="Y20" s="5"/>
      <c r="Z20" s="5"/>
    </row>
    <row r="21" spans="5:42" x14ac:dyDescent="0.2">
      <c r="E21" t="s">
        <v>27</v>
      </c>
      <c r="F21">
        <f>SUM(F14:F15)</f>
        <v>0</v>
      </c>
      <c r="G21">
        <f t="shared" ref="G21:Z21" si="0">SUM(G14:G15)</f>
        <v>0</v>
      </c>
      <c r="H21">
        <f t="shared" si="0"/>
        <v>0</v>
      </c>
      <c r="I21">
        <f t="shared" si="0"/>
        <v>0</v>
      </c>
      <c r="J21">
        <f t="shared" si="0"/>
        <v>0</v>
      </c>
      <c r="K21">
        <f t="shared" si="0"/>
        <v>0</v>
      </c>
      <c r="L21">
        <f t="shared" si="0"/>
        <v>0.5</v>
      </c>
      <c r="M21">
        <f t="shared" si="0"/>
        <v>0.5</v>
      </c>
      <c r="N21">
        <f t="shared" si="0"/>
        <v>0.5</v>
      </c>
      <c r="O21">
        <f t="shared" si="0"/>
        <v>0.5</v>
      </c>
      <c r="P21">
        <f t="shared" si="0"/>
        <v>0.5</v>
      </c>
      <c r="Q21">
        <f t="shared" si="0"/>
        <v>1</v>
      </c>
      <c r="R21">
        <f t="shared" si="0"/>
        <v>1</v>
      </c>
      <c r="S21">
        <f t="shared" si="0"/>
        <v>1</v>
      </c>
      <c r="T21">
        <f t="shared" si="0"/>
        <v>1</v>
      </c>
      <c r="U21">
        <f t="shared" si="0"/>
        <v>0.5</v>
      </c>
      <c r="V21">
        <f t="shared" si="0"/>
        <v>0.5</v>
      </c>
      <c r="W21">
        <f t="shared" si="0"/>
        <v>0</v>
      </c>
      <c r="X21">
        <f t="shared" si="0"/>
        <v>0</v>
      </c>
      <c r="Y21">
        <f t="shared" si="0"/>
        <v>0</v>
      </c>
      <c r="Z21">
        <f t="shared" si="0"/>
        <v>0</v>
      </c>
      <c r="AA21">
        <f t="shared" ref="AA21:AP21" si="1">SUM(AA14:AA15)</f>
        <v>0</v>
      </c>
      <c r="AB21">
        <f t="shared" si="1"/>
        <v>0</v>
      </c>
      <c r="AC21">
        <f t="shared" si="1"/>
        <v>0</v>
      </c>
      <c r="AD21">
        <f t="shared" si="1"/>
        <v>0</v>
      </c>
      <c r="AE21">
        <f t="shared" si="1"/>
        <v>0</v>
      </c>
      <c r="AF21">
        <f t="shared" si="1"/>
        <v>0</v>
      </c>
      <c r="AG21">
        <f t="shared" si="1"/>
        <v>0</v>
      </c>
      <c r="AH21">
        <f t="shared" si="1"/>
        <v>0</v>
      </c>
      <c r="AI21">
        <f t="shared" si="1"/>
        <v>0</v>
      </c>
      <c r="AJ21">
        <f t="shared" si="1"/>
        <v>0</v>
      </c>
      <c r="AK21">
        <f t="shared" si="1"/>
        <v>0</v>
      </c>
      <c r="AL21">
        <f t="shared" si="1"/>
        <v>0</v>
      </c>
      <c r="AM21">
        <f t="shared" si="1"/>
        <v>0</v>
      </c>
      <c r="AN21">
        <f t="shared" si="1"/>
        <v>0</v>
      </c>
      <c r="AO21">
        <f t="shared" si="1"/>
        <v>0</v>
      </c>
      <c r="AP21">
        <f t="shared" si="1"/>
        <v>0</v>
      </c>
    </row>
    <row r="22" spans="5:42" x14ac:dyDescent="0.2">
      <c r="E22" t="s">
        <v>28</v>
      </c>
      <c r="F22">
        <f>SUM(F16:F18)</f>
        <v>0</v>
      </c>
      <c r="G22">
        <f t="shared" ref="G22:Z22" si="2">SUM(G16:G18)</f>
        <v>0</v>
      </c>
      <c r="H22">
        <f t="shared" si="2"/>
        <v>0</v>
      </c>
      <c r="I22">
        <f t="shared" si="2"/>
        <v>0.5</v>
      </c>
      <c r="J22">
        <f t="shared" si="2"/>
        <v>0.5</v>
      </c>
      <c r="K22">
        <f t="shared" si="2"/>
        <v>0.5</v>
      </c>
      <c r="L22">
        <f t="shared" si="2"/>
        <v>0.5</v>
      </c>
      <c r="M22">
        <f t="shared" si="2"/>
        <v>0.5</v>
      </c>
      <c r="N22">
        <f t="shared" si="2"/>
        <v>0.5</v>
      </c>
      <c r="O22">
        <f t="shared" si="2"/>
        <v>1</v>
      </c>
      <c r="P22">
        <f t="shared" si="2"/>
        <v>1</v>
      </c>
      <c r="Q22">
        <f t="shared" si="2"/>
        <v>1</v>
      </c>
      <c r="R22">
        <f t="shared" si="2"/>
        <v>1</v>
      </c>
      <c r="S22">
        <f t="shared" si="2"/>
        <v>1</v>
      </c>
      <c r="T22">
        <f t="shared" si="2"/>
        <v>1.5</v>
      </c>
      <c r="U22">
        <f t="shared" si="2"/>
        <v>1.5</v>
      </c>
      <c r="V22">
        <f t="shared" si="2"/>
        <v>1.5</v>
      </c>
      <c r="W22">
        <f t="shared" si="2"/>
        <v>1.5</v>
      </c>
      <c r="X22">
        <f t="shared" si="2"/>
        <v>1</v>
      </c>
      <c r="Y22">
        <f t="shared" si="2"/>
        <v>0.5</v>
      </c>
      <c r="Z22">
        <f t="shared" si="2"/>
        <v>0.5</v>
      </c>
      <c r="AA22">
        <f t="shared" ref="AA22:AP22" si="3">SUM(AA16:AA18)</f>
        <v>0.5</v>
      </c>
      <c r="AB22">
        <f t="shared" si="3"/>
        <v>0.5</v>
      </c>
      <c r="AC22">
        <f t="shared" si="3"/>
        <v>0.5</v>
      </c>
      <c r="AD22">
        <f t="shared" si="3"/>
        <v>0.5</v>
      </c>
      <c r="AE22">
        <f t="shared" si="3"/>
        <v>0.5</v>
      </c>
      <c r="AF22">
        <f t="shared" si="3"/>
        <v>0.5</v>
      </c>
      <c r="AG22">
        <f t="shared" si="3"/>
        <v>0.5</v>
      </c>
      <c r="AH22">
        <f t="shared" si="3"/>
        <v>0.5</v>
      </c>
      <c r="AI22">
        <f t="shared" si="3"/>
        <v>0.5</v>
      </c>
      <c r="AJ22">
        <f t="shared" si="3"/>
        <v>0.5</v>
      </c>
      <c r="AK22">
        <f t="shared" si="3"/>
        <v>0.5</v>
      </c>
      <c r="AL22">
        <f t="shared" si="3"/>
        <v>0.5</v>
      </c>
      <c r="AM22">
        <f t="shared" si="3"/>
        <v>0.5</v>
      </c>
      <c r="AN22">
        <f t="shared" si="3"/>
        <v>0.5</v>
      </c>
      <c r="AO22">
        <f t="shared" si="3"/>
        <v>0.5</v>
      </c>
      <c r="AP22">
        <f t="shared" si="3"/>
        <v>0.5</v>
      </c>
    </row>
    <row r="23" spans="5:42" x14ac:dyDescent="0.2">
      <c r="E23" t="s">
        <v>29</v>
      </c>
      <c r="F23">
        <f>SUM(F19)</f>
        <v>0</v>
      </c>
      <c r="G23">
        <f t="shared" ref="G23:Z23" si="4">SUM(G19)</f>
        <v>0</v>
      </c>
      <c r="H23">
        <f t="shared" si="4"/>
        <v>0</v>
      </c>
      <c r="I23">
        <f t="shared" si="4"/>
        <v>0</v>
      </c>
      <c r="J23">
        <f t="shared" si="4"/>
        <v>0</v>
      </c>
      <c r="K23">
        <f t="shared" si="4"/>
        <v>0</v>
      </c>
      <c r="L23">
        <f t="shared" si="4"/>
        <v>0</v>
      </c>
      <c r="M23">
        <f t="shared" si="4"/>
        <v>0</v>
      </c>
      <c r="N23">
        <f t="shared" si="4"/>
        <v>0</v>
      </c>
      <c r="O23">
        <f t="shared" si="4"/>
        <v>0.5</v>
      </c>
      <c r="P23">
        <f t="shared" si="4"/>
        <v>0.5</v>
      </c>
      <c r="Q23">
        <f t="shared" si="4"/>
        <v>0.5</v>
      </c>
      <c r="R23">
        <f t="shared" si="4"/>
        <v>0.5</v>
      </c>
      <c r="S23">
        <f t="shared" si="4"/>
        <v>0</v>
      </c>
      <c r="T23">
        <f t="shared" si="4"/>
        <v>0</v>
      </c>
      <c r="U23">
        <f t="shared" si="4"/>
        <v>0</v>
      </c>
      <c r="V23">
        <f t="shared" si="4"/>
        <v>0</v>
      </c>
      <c r="W23">
        <f t="shared" si="4"/>
        <v>0</v>
      </c>
      <c r="X23">
        <f t="shared" si="4"/>
        <v>0</v>
      </c>
      <c r="Y23">
        <f t="shared" si="4"/>
        <v>0</v>
      </c>
      <c r="Z23">
        <f t="shared" si="4"/>
        <v>0</v>
      </c>
      <c r="AA23">
        <f t="shared" ref="AA23:AP23" si="5">SUM(AA19)</f>
        <v>0</v>
      </c>
      <c r="AB23">
        <f t="shared" si="5"/>
        <v>0</v>
      </c>
      <c r="AC23">
        <f t="shared" si="5"/>
        <v>0</v>
      </c>
      <c r="AD23">
        <f t="shared" si="5"/>
        <v>0</v>
      </c>
      <c r="AE23">
        <f t="shared" si="5"/>
        <v>0</v>
      </c>
      <c r="AF23">
        <f t="shared" si="5"/>
        <v>0</v>
      </c>
      <c r="AG23">
        <f t="shared" si="5"/>
        <v>0</v>
      </c>
      <c r="AH23">
        <f t="shared" si="5"/>
        <v>0</v>
      </c>
      <c r="AI23">
        <f t="shared" si="5"/>
        <v>0</v>
      </c>
      <c r="AJ23">
        <f t="shared" si="5"/>
        <v>0</v>
      </c>
      <c r="AK23">
        <f t="shared" si="5"/>
        <v>0</v>
      </c>
      <c r="AL23">
        <f t="shared" si="5"/>
        <v>0</v>
      </c>
      <c r="AM23">
        <f t="shared" si="5"/>
        <v>0</v>
      </c>
      <c r="AN23">
        <f t="shared" si="5"/>
        <v>0</v>
      </c>
      <c r="AO23">
        <f t="shared" si="5"/>
        <v>0</v>
      </c>
      <c r="AP23">
        <f t="shared" si="5"/>
        <v>0</v>
      </c>
    </row>
    <row r="24" spans="5:42" x14ac:dyDescent="0.2">
      <c r="E24" t="s">
        <v>24</v>
      </c>
      <c r="F24">
        <f>SUM(F21:F23)</f>
        <v>0</v>
      </c>
      <c r="G24">
        <f t="shared" ref="G24:Z24" si="6">SUM(G21:G23)</f>
        <v>0</v>
      </c>
      <c r="H24">
        <f t="shared" si="6"/>
        <v>0</v>
      </c>
      <c r="I24">
        <f t="shared" si="6"/>
        <v>0.5</v>
      </c>
      <c r="J24">
        <f t="shared" si="6"/>
        <v>0.5</v>
      </c>
      <c r="K24">
        <f t="shared" si="6"/>
        <v>0.5</v>
      </c>
      <c r="L24">
        <f t="shared" si="6"/>
        <v>1</v>
      </c>
      <c r="M24">
        <f t="shared" si="6"/>
        <v>1</v>
      </c>
      <c r="N24">
        <f t="shared" si="6"/>
        <v>1</v>
      </c>
      <c r="O24">
        <f t="shared" si="6"/>
        <v>2</v>
      </c>
      <c r="P24">
        <f t="shared" si="6"/>
        <v>2</v>
      </c>
      <c r="Q24">
        <f t="shared" si="6"/>
        <v>2.5</v>
      </c>
      <c r="R24">
        <f t="shared" si="6"/>
        <v>2.5</v>
      </c>
      <c r="S24">
        <f t="shared" si="6"/>
        <v>2</v>
      </c>
      <c r="T24">
        <f t="shared" si="6"/>
        <v>2.5</v>
      </c>
      <c r="U24">
        <f t="shared" si="6"/>
        <v>2</v>
      </c>
      <c r="V24">
        <f t="shared" si="6"/>
        <v>2</v>
      </c>
      <c r="W24">
        <f t="shared" si="6"/>
        <v>1.5</v>
      </c>
      <c r="X24">
        <f t="shared" si="6"/>
        <v>1</v>
      </c>
      <c r="Y24">
        <f t="shared" si="6"/>
        <v>0.5</v>
      </c>
      <c r="Z24">
        <f t="shared" si="6"/>
        <v>0.5</v>
      </c>
      <c r="AA24">
        <f t="shared" ref="AA24:AP24" si="7">SUM(AA21:AA23)</f>
        <v>0.5</v>
      </c>
      <c r="AB24">
        <f t="shared" si="7"/>
        <v>0.5</v>
      </c>
      <c r="AC24">
        <f t="shared" si="7"/>
        <v>0.5</v>
      </c>
      <c r="AD24">
        <f t="shared" si="7"/>
        <v>0.5</v>
      </c>
      <c r="AE24">
        <f t="shared" si="7"/>
        <v>0.5</v>
      </c>
      <c r="AF24">
        <f t="shared" si="7"/>
        <v>0.5</v>
      </c>
      <c r="AG24">
        <f t="shared" si="7"/>
        <v>0.5</v>
      </c>
      <c r="AH24">
        <f t="shared" si="7"/>
        <v>0.5</v>
      </c>
      <c r="AI24">
        <f t="shared" si="7"/>
        <v>0.5</v>
      </c>
      <c r="AJ24">
        <f t="shared" si="7"/>
        <v>0.5</v>
      </c>
      <c r="AK24">
        <f t="shared" si="7"/>
        <v>0.5</v>
      </c>
      <c r="AL24">
        <f t="shared" si="7"/>
        <v>0.5</v>
      </c>
      <c r="AM24">
        <f t="shared" si="7"/>
        <v>0.5</v>
      </c>
      <c r="AN24">
        <f t="shared" si="7"/>
        <v>0.5</v>
      </c>
      <c r="AO24">
        <f t="shared" si="7"/>
        <v>0.5</v>
      </c>
      <c r="AP24">
        <f t="shared" si="7"/>
        <v>0.5</v>
      </c>
    </row>
  </sheetData>
  <mergeCells count="9">
    <mergeCell ref="AA11:AD11"/>
    <mergeCell ref="AE11:AH11"/>
    <mergeCell ref="AI11:AL11"/>
    <mergeCell ref="AM11:AP11"/>
    <mergeCell ref="G11:J11"/>
    <mergeCell ref="K11:N11"/>
    <mergeCell ref="O11:R11"/>
    <mergeCell ref="S11:V11"/>
    <mergeCell ref="W11:Z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34FC9-A3F8-D044-A557-966617C7E7DF}">
  <dimension ref="E6:AP19"/>
  <sheetViews>
    <sheetView topLeftCell="W1" workbookViewId="0">
      <selection activeCell="AA6" sqref="AA6:AP7"/>
    </sheetView>
  </sheetViews>
  <sheetFormatPr baseColWidth="10" defaultRowHeight="16" x14ac:dyDescent="0.2"/>
  <cols>
    <col min="5" max="5" width="14.6640625" customWidth="1"/>
    <col min="6" max="26" width="5.83203125" customWidth="1"/>
  </cols>
  <sheetData>
    <row r="6" spans="5:42" x14ac:dyDescent="0.2">
      <c r="E6" t="s">
        <v>18</v>
      </c>
      <c r="F6">
        <v>2019</v>
      </c>
      <c r="G6" s="52">
        <v>2020</v>
      </c>
      <c r="H6" s="52"/>
      <c r="I6" s="52"/>
      <c r="J6" s="52"/>
      <c r="K6" s="52">
        <v>2021</v>
      </c>
      <c r="L6" s="52"/>
      <c r="M6" s="52"/>
      <c r="N6" s="52"/>
      <c r="O6" s="52">
        <v>2022</v>
      </c>
      <c r="P6" s="52"/>
      <c r="Q6" s="52"/>
      <c r="R6" s="52"/>
      <c r="S6" s="52">
        <v>2023</v>
      </c>
      <c r="T6" s="52"/>
      <c r="U6" s="52"/>
      <c r="V6" s="52"/>
      <c r="W6" s="52">
        <v>2024</v>
      </c>
      <c r="X6" s="52"/>
      <c r="Y6" s="52"/>
      <c r="Z6" s="52"/>
      <c r="AA6" s="52">
        <v>2025</v>
      </c>
      <c r="AB6" s="52"/>
      <c r="AC6" s="52"/>
      <c r="AD6" s="52"/>
      <c r="AE6" s="52">
        <v>2026</v>
      </c>
      <c r="AF6" s="52"/>
      <c r="AG6" s="52"/>
      <c r="AH6" s="52"/>
      <c r="AI6" s="52">
        <v>2027</v>
      </c>
      <c r="AJ6" s="52"/>
      <c r="AK6" s="52"/>
      <c r="AL6" s="52"/>
      <c r="AM6" s="52">
        <v>2028</v>
      </c>
      <c r="AN6" s="52"/>
      <c r="AO6" s="52"/>
      <c r="AP6" s="52"/>
    </row>
    <row r="7" spans="5:42" x14ac:dyDescent="0.2">
      <c r="F7" s="1" t="s">
        <v>13</v>
      </c>
      <c r="G7" s="1" t="s">
        <v>10</v>
      </c>
      <c r="H7" s="1" t="s">
        <v>11</v>
      </c>
      <c r="I7" s="1" t="s">
        <v>12</v>
      </c>
      <c r="J7" s="1" t="s">
        <v>13</v>
      </c>
      <c r="K7" s="1" t="s">
        <v>10</v>
      </c>
      <c r="L7" s="1" t="s">
        <v>11</v>
      </c>
      <c r="M7" s="1" t="s">
        <v>12</v>
      </c>
      <c r="N7" s="1" t="s">
        <v>13</v>
      </c>
      <c r="O7" s="1" t="s">
        <v>10</v>
      </c>
      <c r="P7" s="1" t="s">
        <v>11</v>
      </c>
      <c r="Q7" s="1" t="s">
        <v>12</v>
      </c>
      <c r="R7" s="1" t="s">
        <v>13</v>
      </c>
      <c r="S7" s="1" t="s">
        <v>10</v>
      </c>
      <c r="T7" s="1" t="s">
        <v>11</v>
      </c>
      <c r="U7" s="1" t="s">
        <v>12</v>
      </c>
      <c r="V7" s="1" t="s">
        <v>13</v>
      </c>
      <c r="W7" s="1" t="s">
        <v>10</v>
      </c>
      <c r="X7" s="1" t="s">
        <v>11</v>
      </c>
      <c r="Y7" s="1" t="s">
        <v>12</v>
      </c>
      <c r="Z7" s="1" t="s">
        <v>13</v>
      </c>
      <c r="AA7" s="31" t="s">
        <v>10</v>
      </c>
      <c r="AB7" s="31" t="s">
        <v>11</v>
      </c>
      <c r="AC7" s="31" t="s">
        <v>12</v>
      </c>
      <c r="AD7" s="31" t="s">
        <v>13</v>
      </c>
      <c r="AE7" s="31" t="s">
        <v>10</v>
      </c>
      <c r="AF7" s="31" t="s">
        <v>11</v>
      </c>
      <c r="AG7" s="31" t="s">
        <v>12</v>
      </c>
      <c r="AH7" s="31" t="s">
        <v>13</v>
      </c>
      <c r="AI7" s="31" t="s">
        <v>10</v>
      </c>
      <c r="AJ7" s="31" t="s">
        <v>11</v>
      </c>
      <c r="AK7" s="31" t="s">
        <v>12</v>
      </c>
      <c r="AL7" s="31" t="s">
        <v>13</v>
      </c>
      <c r="AM7" s="31" t="s">
        <v>10</v>
      </c>
      <c r="AN7" s="31" t="s">
        <v>11</v>
      </c>
      <c r="AO7" s="31" t="s">
        <v>12</v>
      </c>
      <c r="AP7" s="31" t="s">
        <v>13</v>
      </c>
    </row>
    <row r="9" spans="5:42" x14ac:dyDescent="0.2">
      <c r="E9" t="s">
        <v>19</v>
      </c>
      <c r="F9" s="4"/>
      <c r="G9" s="4"/>
      <c r="H9" s="4"/>
      <c r="I9" s="4"/>
      <c r="J9" s="4"/>
      <c r="K9" s="4"/>
      <c r="L9" s="4">
        <v>0.5</v>
      </c>
      <c r="M9" s="4">
        <v>0.5</v>
      </c>
      <c r="N9" s="4">
        <v>0.5</v>
      </c>
      <c r="O9" s="4">
        <v>0.5</v>
      </c>
      <c r="P9" s="4">
        <v>0.5</v>
      </c>
      <c r="Q9" s="2">
        <v>0.5</v>
      </c>
      <c r="R9" s="2">
        <v>0.5</v>
      </c>
      <c r="S9" s="2">
        <v>0.5</v>
      </c>
      <c r="T9" s="2">
        <v>0.5</v>
      </c>
      <c r="U9" s="2"/>
      <c r="V9" s="2"/>
      <c r="W9" s="5"/>
      <c r="X9" s="5"/>
      <c r="Y9" s="5"/>
      <c r="Z9" s="5"/>
    </row>
    <row r="10" spans="5:42" x14ac:dyDescent="0.2">
      <c r="E10" t="s">
        <v>21</v>
      </c>
      <c r="F10" s="4"/>
      <c r="G10" s="4"/>
      <c r="H10" s="4"/>
      <c r="I10" s="4"/>
      <c r="J10" s="4"/>
      <c r="K10" s="4"/>
      <c r="L10" s="4"/>
      <c r="M10" s="4"/>
      <c r="N10" s="4"/>
      <c r="O10" s="4"/>
      <c r="P10" s="4"/>
      <c r="Q10" s="2">
        <v>0.5</v>
      </c>
      <c r="R10" s="2">
        <v>0.5</v>
      </c>
      <c r="S10" s="2">
        <v>0.5</v>
      </c>
      <c r="T10" s="2">
        <v>0.5</v>
      </c>
      <c r="U10" s="2">
        <v>0.5</v>
      </c>
      <c r="V10" s="2">
        <v>0.5</v>
      </c>
      <c r="W10" s="5"/>
      <c r="X10" s="5"/>
      <c r="Y10" s="5"/>
      <c r="Z10" s="5"/>
    </row>
    <row r="11" spans="5:42" x14ac:dyDescent="0.2">
      <c r="E11" t="s">
        <v>20</v>
      </c>
      <c r="F11" s="4"/>
      <c r="G11" s="4"/>
      <c r="H11" s="4"/>
      <c r="I11" s="4">
        <v>0.5</v>
      </c>
      <c r="J11" s="4">
        <v>0.5</v>
      </c>
      <c r="K11" s="4">
        <v>0.5</v>
      </c>
      <c r="L11" s="4">
        <v>0.5</v>
      </c>
      <c r="M11" s="4">
        <v>0.5</v>
      </c>
      <c r="N11" s="4">
        <v>0.5</v>
      </c>
      <c r="O11" s="4">
        <v>0.5</v>
      </c>
      <c r="P11" s="4">
        <v>0.5</v>
      </c>
      <c r="Q11" s="2">
        <v>0.5</v>
      </c>
      <c r="R11" s="2">
        <v>0.5</v>
      </c>
      <c r="S11" s="2">
        <v>0.5</v>
      </c>
      <c r="T11" s="2">
        <v>0.5</v>
      </c>
      <c r="U11" s="2">
        <v>0.5</v>
      </c>
      <c r="V11" s="2">
        <v>0.5</v>
      </c>
      <c r="W11" s="5">
        <v>0.5</v>
      </c>
      <c r="X11" s="5">
        <v>0.5</v>
      </c>
      <c r="Y11" s="5">
        <v>0.5</v>
      </c>
      <c r="Z11" s="5">
        <v>0.5</v>
      </c>
      <c r="AA11" s="5">
        <v>0.5</v>
      </c>
      <c r="AB11" s="5">
        <v>0.5</v>
      </c>
      <c r="AC11" s="5">
        <v>0.5</v>
      </c>
      <c r="AD11" s="5">
        <v>0.5</v>
      </c>
      <c r="AE11" s="5">
        <v>0.5</v>
      </c>
      <c r="AF11" s="5">
        <v>0.5</v>
      </c>
      <c r="AG11" s="5">
        <v>0.5</v>
      </c>
      <c r="AH11" s="5">
        <v>0.5</v>
      </c>
      <c r="AI11" s="5">
        <v>0.5</v>
      </c>
      <c r="AJ11" s="5">
        <v>0.5</v>
      </c>
      <c r="AK11" s="5">
        <v>0.5</v>
      </c>
      <c r="AL11" s="5">
        <v>0.5</v>
      </c>
      <c r="AM11" s="5">
        <v>0.5</v>
      </c>
      <c r="AN11" s="5">
        <v>0.5</v>
      </c>
      <c r="AO11" s="5">
        <v>0.5</v>
      </c>
      <c r="AP11" s="5">
        <v>0.5</v>
      </c>
    </row>
    <row r="12" spans="5:42" x14ac:dyDescent="0.2">
      <c r="E12" t="s">
        <v>22</v>
      </c>
      <c r="F12" s="4"/>
      <c r="G12" s="4"/>
      <c r="H12" s="4"/>
      <c r="I12" s="4"/>
      <c r="J12" s="4"/>
      <c r="K12" s="4"/>
      <c r="L12" s="4"/>
      <c r="M12" s="4"/>
      <c r="N12" s="4"/>
      <c r="O12" s="4"/>
      <c r="P12" s="4">
        <v>0.5</v>
      </c>
      <c r="Q12" s="2">
        <v>0.5</v>
      </c>
      <c r="R12" s="2">
        <v>0.5</v>
      </c>
      <c r="S12" s="2">
        <v>0.5</v>
      </c>
      <c r="T12" s="2">
        <v>0.5</v>
      </c>
      <c r="U12" s="2">
        <v>0.5</v>
      </c>
      <c r="V12" s="2">
        <v>0.5</v>
      </c>
      <c r="W12" s="5">
        <v>0.5</v>
      </c>
      <c r="X12" s="5">
        <v>0.5</v>
      </c>
      <c r="Y12" s="5" t="s">
        <v>14</v>
      </c>
      <c r="Z12" s="5" t="s">
        <v>14</v>
      </c>
    </row>
    <row r="13" spans="5:42" x14ac:dyDescent="0.2">
      <c r="E13" t="s">
        <v>23</v>
      </c>
      <c r="F13" s="4"/>
      <c r="G13" s="4"/>
      <c r="H13" s="4"/>
      <c r="I13" s="4"/>
      <c r="J13" s="4"/>
      <c r="K13" s="4"/>
      <c r="L13" s="4"/>
      <c r="M13" s="4"/>
      <c r="N13" s="4"/>
      <c r="O13" s="4"/>
      <c r="P13" s="4"/>
      <c r="Q13" s="2"/>
      <c r="R13" s="2"/>
      <c r="S13" s="2">
        <v>0.5</v>
      </c>
      <c r="T13" s="2">
        <v>0.5</v>
      </c>
      <c r="U13" s="2">
        <v>0.5</v>
      </c>
      <c r="V13" s="2">
        <v>0.5</v>
      </c>
      <c r="W13" s="5">
        <v>0.5</v>
      </c>
      <c r="X13" s="5"/>
      <c r="Y13" s="5"/>
      <c r="Z13" s="5"/>
    </row>
    <row r="14" spans="5:42" x14ac:dyDescent="0.2">
      <c r="E14" t="s">
        <v>16</v>
      </c>
      <c r="F14" s="4"/>
      <c r="G14" s="4"/>
      <c r="H14" s="4"/>
      <c r="I14" s="4"/>
      <c r="J14" s="4"/>
      <c r="K14" s="4"/>
      <c r="L14" s="4"/>
      <c r="M14" s="4"/>
      <c r="N14" s="4"/>
      <c r="O14" s="4">
        <v>0.5</v>
      </c>
      <c r="P14" s="4">
        <v>0.5</v>
      </c>
      <c r="Q14" s="2">
        <v>0.5</v>
      </c>
      <c r="R14" s="2">
        <v>0.5</v>
      </c>
      <c r="S14" s="2" t="s">
        <v>14</v>
      </c>
      <c r="T14" s="2" t="s">
        <v>14</v>
      </c>
      <c r="U14" s="2"/>
      <c r="V14" s="2"/>
      <c r="W14" s="5"/>
      <c r="X14" s="5"/>
      <c r="Y14" s="5"/>
      <c r="Z14" s="5"/>
    </row>
    <row r="15" spans="5:42" x14ac:dyDescent="0.2">
      <c r="F15" s="4"/>
      <c r="G15" s="4"/>
      <c r="H15" s="4"/>
      <c r="I15" s="4"/>
      <c r="J15" s="4"/>
      <c r="K15" s="4"/>
      <c r="L15" s="4"/>
      <c r="M15" s="4"/>
      <c r="N15" s="4"/>
      <c r="O15" s="4"/>
      <c r="P15" s="4"/>
      <c r="Q15" s="2"/>
      <c r="R15" s="2"/>
      <c r="S15" s="2"/>
      <c r="T15" s="2"/>
      <c r="U15" s="2"/>
      <c r="V15" s="2"/>
      <c r="W15" s="5"/>
      <c r="X15" s="5"/>
      <c r="Y15" s="5"/>
      <c r="Z15" s="5"/>
    </row>
    <row r="16" spans="5:42" x14ac:dyDescent="0.2">
      <c r="E16" t="s">
        <v>27</v>
      </c>
      <c r="F16">
        <f>SUM(F9:F10)</f>
        <v>0</v>
      </c>
      <c r="G16">
        <f t="shared" ref="G16:Z16" si="0">SUM(G9:G10)</f>
        <v>0</v>
      </c>
      <c r="H16">
        <f t="shared" si="0"/>
        <v>0</v>
      </c>
      <c r="I16">
        <f t="shared" si="0"/>
        <v>0</v>
      </c>
      <c r="J16">
        <f t="shared" si="0"/>
        <v>0</v>
      </c>
      <c r="K16">
        <f t="shared" si="0"/>
        <v>0</v>
      </c>
      <c r="L16">
        <f t="shared" si="0"/>
        <v>0.5</v>
      </c>
      <c r="M16">
        <f t="shared" si="0"/>
        <v>0.5</v>
      </c>
      <c r="N16">
        <f t="shared" si="0"/>
        <v>0.5</v>
      </c>
      <c r="O16">
        <f t="shared" si="0"/>
        <v>0.5</v>
      </c>
      <c r="P16">
        <f t="shared" si="0"/>
        <v>0.5</v>
      </c>
      <c r="Q16">
        <f t="shared" si="0"/>
        <v>1</v>
      </c>
      <c r="R16">
        <f t="shared" si="0"/>
        <v>1</v>
      </c>
      <c r="S16">
        <f t="shared" si="0"/>
        <v>1</v>
      </c>
      <c r="T16">
        <f t="shared" si="0"/>
        <v>1</v>
      </c>
      <c r="U16">
        <f t="shared" si="0"/>
        <v>0.5</v>
      </c>
      <c r="V16">
        <f t="shared" si="0"/>
        <v>0.5</v>
      </c>
      <c r="W16">
        <f t="shared" si="0"/>
        <v>0</v>
      </c>
      <c r="X16">
        <f t="shared" si="0"/>
        <v>0</v>
      </c>
      <c r="Y16">
        <f t="shared" si="0"/>
        <v>0</v>
      </c>
      <c r="Z16">
        <f t="shared" si="0"/>
        <v>0</v>
      </c>
      <c r="AA16">
        <f t="shared" ref="AA16:AP16" si="1">SUM(AA9:AA10)</f>
        <v>0</v>
      </c>
      <c r="AB16">
        <f t="shared" si="1"/>
        <v>0</v>
      </c>
      <c r="AC16">
        <f t="shared" si="1"/>
        <v>0</v>
      </c>
      <c r="AD16">
        <f t="shared" si="1"/>
        <v>0</v>
      </c>
      <c r="AE16">
        <f t="shared" si="1"/>
        <v>0</v>
      </c>
      <c r="AF16">
        <f t="shared" si="1"/>
        <v>0</v>
      </c>
      <c r="AG16">
        <f t="shared" si="1"/>
        <v>0</v>
      </c>
      <c r="AH16">
        <f t="shared" si="1"/>
        <v>0</v>
      </c>
      <c r="AI16">
        <f t="shared" si="1"/>
        <v>0</v>
      </c>
      <c r="AJ16">
        <f t="shared" si="1"/>
        <v>0</v>
      </c>
      <c r="AK16">
        <f t="shared" si="1"/>
        <v>0</v>
      </c>
      <c r="AL16">
        <f t="shared" si="1"/>
        <v>0</v>
      </c>
      <c r="AM16">
        <f t="shared" si="1"/>
        <v>0</v>
      </c>
      <c r="AN16">
        <f t="shared" si="1"/>
        <v>0</v>
      </c>
      <c r="AO16">
        <f t="shared" si="1"/>
        <v>0</v>
      </c>
      <c r="AP16">
        <f t="shared" si="1"/>
        <v>0</v>
      </c>
    </row>
    <row r="17" spans="5:42" x14ac:dyDescent="0.2">
      <c r="E17" t="s">
        <v>28</v>
      </c>
      <c r="F17">
        <f>SUM(F11:F13)</f>
        <v>0</v>
      </c>
      <c r="G17">
        <f t="shared" ref="G17:Z17" si="2">SUM(G11:G13)</f>
        <v>0</v>
      </c>
      <c r="H17">
        <f t="shared" si="2"/>
        <v>0</v>
      </c>
      <c r="I17">
        <f t="shared" si="2"/>
        <v>0.5</v>
      </c>
      <c r="J17">
        <f t="shared" si="2"/>
        <v>0.5</v>
      </c>
      <c r="K17">
        <f t="shared" si="2"/>
        <v>0.5</v>
      </c>
      <c r="L17">
        <f t="shared" si="2"/>
        <v>0.5</v>
      </c>
      <c r="M17">
        <f t="shared" si="2"/>
        <v>0.5</v>
      </c>
      <c r="N17">
        <f t="shared" si="2"/>
        <v>0.5</v>
      </c>
      <c r="O17">
        <f t="shared" si="2"/>
        <v>0.5</v>
      </c>
      <c r="P17">
        <f t="shared" si="2"/>
        <v>1</v>
      </c>
      <c r="Q17">
        <f t="shared" si="2"/>
        <v>1</v>
      </c>
      <c r="R17">
        <f t="shared" si="2"/>
        <v>1</v>
      </c>
      <c r="S17">
        <f t="shared" si="2"/>
        <v>1.5</v>
      </c>
      <c r="T17">
        <f t="shared" si="2"/>
        <v>1.5</v>
      </c>
      <c r="U17">
        <f t="shared" si="2"/>
        <v>1.5</v>
      </c>
      <c r="V17">
        <f t="shared" si="2"/>
        <v>1.5</v>
      </c>
      <c r="W17">
        <f t="shared" si="2"/>
        <v>1.5</v>
      </c>
      <c r="X17">
        <f t="shared" si="2"/>
        <v>1</v>
      </c>
      <c r="Y17">
        <f t="shared" si="2"/>
        <v>0.5</v>
      </c>
      <c r="Z17">
        <f t="shared" si="2"/>
        <v>0.5</v>
      </c>
      <c r="AA17">
        <f t="shared" ref="AA17:AP17" si="3">SUM(AA11:AA13)</f>
        <v>0.5</v>
      </c>
      <c r="AB17">
        <f t="shared" si="3"/>
        <v>0.5</v>
      </c>
      <c r="AC17">
        <f t="shared" si="3"/>
        <v>0.5</v>
      </c>
      <c r="AD17">
        <f t="shared" si="3"/>
        <v>0.5</v>
      </c>
      <c r="AE17">
        <f t="shared" si="3"/>
        <v>0.5</v>
      </c>
      <c r="AF17">
        <f t="shared" si="3"/>
        <v>0.5</v>
      </c>
      <c r="AG17">
        <f t="shared" si="3"/>
        <v>0.5</v>
      </c>
      <c r="AH17">
        <f t="shared" si="3"/>
        <v>0.5</v>
      </c>
      <c r="AI17">
        <f t="shared" si="3"/>
        <v>0.5</v>
      </c>
      <c r="AJ17">
        <f t="shared" si="3"/>
        <v>0.5</v>
      </c>
      <c r="AK17">
        <f t="shared" si="3"/>
        <v>0.5</v>
      </c>
      <c r="AL17">
        <f t="shared" si="3"/>
        <v>0.5</v>
      </c>
      <c r="AM17">
        <f t="shared" si="3"/>
        <v>0.5</v>
      </c>
      <c r="AN17">
        <f t="shared" si="3"/>
        <v>0.5</v>
      </c>
      <c r="AO17">
        <f t="shared" si="3"/>
        <v>0.5</v>
      </c>
      <c r="AP17">
        <f t="shared" si="3"/>
        <v>0.5</v>
      </c>
    </row>
    <row r="18" spans="5:42" x14ac:dyDescent="0.2">
      <c r="E18" t="s">
        <v>29</v>
      </c>
      <c r="F18">
        <f>SUM(F14)</f>
        <v>0</v>
      </c>
      <c r="G18">
        <f t="shared" ref="G18:Z18" si="4">SUM(G14)</f>
        <v>0</v>
      </c>
      <c r="H18">
        <f t="shared" si="4"/>
        <v>0</v>
      </c>
      <c r="I18">
        <f t="shared" si="4"/>
        <v>0</v>
      </c>
      <c r="J18">
        <f t="shared" si="4"/>
        <v>0</v>
      </c>
      <c r="K18">
        <f t="shared" si="4"/>
        <v>0</v>
      </c>
      <c r="L18">
        <f t="shared" si="4"/>
        <v>0</v>
      </c>
      <c r="M18">
        <f t="shared" si="4"/>
        <v>0</v>
      </c>
      <c r="N18">
        <f t="shared" si="4"/>
        <v>0</v>
      </c>
      <c r="O18">
        <f t="shared" si="4"/>
        <v>0.5</v>
      </c>
      <c r="P18">
        <f t="shared" si="4"/>
        <v>0.5</v>
      </c>
      <c r="Q18">
        <f t="shared" si="4"/>
        <v>0.5</v>
      </c>
      <c r="R18">
        <f t="shared" si="4"/>
        <v>0.5</v>
      </c>
      <c r="S18">
        <f t="shared" si="4"/>
        <v>0</v>
      </c>
      <c r="T18">
        <f t="shared" si="4"/>
        <v>0</v>
      </c>
      <c r="U18">
        <f t="shared" si="4"/>
        <v>0</v>
      </c>
      <c r="V18">
        <f t="shared" si="4"/>
        <v>0</v>
      </c>
      <c r="W18">
        <f t="shared" si="4"/>
        <v>0</v>
      </c>
      <c r="X18">
        <f t="shared" si="4"/>
        <v>0</v>
      </c>
      <c r="Y18">
        <f t="shared" si="4"/>
        <v>0</v>
      </c>
      <c r="Z18">
        <f t="shared" si="4"/>
        <v>0</v>
      </c>
      <c r="AA18">
        <f t="shared" ref="AA18:AP18" si="5">SUM(AA14)</f>
        <v>0</v>
      </c>
      <c r="AB18">
        <f t="shared" si="5"/>
        <v>0</v>
      </c>
      <c r="AC18">
        <f t="shared" si="5"/>
        <v>0</v>
      </c>
      <c r="AD18">
        <f t="shared" si="5"/>
        <v>0</v>
      </c>
      <c r="AE18">
        <f t="shared" si="5"/>
        <v>0</v>
      </c>
      <c r="AF18">
        <f t="shared" si="5"/>
        <v>0</v>
      </c>
      <c r="AG18">
        <f t="shared" si="5"/>
        <v>0</v>
      </c>
      <c r="AH18">
        <f t="shared" si="5"/>
        <v>0</v>
      </c>
      <c r="AI18">
        <f t="shared" si="5"/>
        <v>0</v>
      </c>
      <c r="AJ18">
        <f t="shared" si="5"/>
        <v>0</v>
      </c>
      <c r="AK18">
        <f t="shared" si="5"/>
        <v>0</v>
      </c>
      <c r="AL18">
        <f t="shared" si="5"/>
        <v>0</v>
      </c>
      <c r="AM18">
        <f t="shared" si="5"/>
        <v>0</v>
      </c>
      <c r="AN18">
        <f t="shared" si="5"/>
        <v>0</v>
      </c>
      <c r="AO18">
        <f t="shared" si="5"/>
        <v>0</v>
      </c>
      <c r="AP18">
        <f t="shared" si="5"/>
        <v>0</v>
      </c>
    </row>
    <row r="19" spans="5:42" x14ac:dyDescent="0.2">
      <c r="E19" t="s">
        <v>24</v>
      </c>
      <c r="F19">
        <f>SUM(F16:F18)</f>
        <v>0</v>
      </c>
      <c r="G19">
        <f t="shared" ref="G19:Z19" si="6">SUM(G16:G18)</f>
        <v>0</v>
      </c>
      <c r="H19">
        <f t="shared" si="6"/>
        <v>0</v>
      </c>
      <c r="I19">
        <f t="shared" si="6"/>
        <v>0.5</v>
      </c>
      <c r="J19">
        <f t="shared" si="6"/>
        <v>0.5</v>
      </c>
      <c r="K19">
        <f t="shared" si="6"/>
        <v>0.5</v>
      </c>
      <c r="L19">
        <f t="shared" si="6"/>
        <v>1</v>
      </c>
      <c r="M19">
        <f t="shared" si="6"/>
        <v>1</v>
      </c>
      <c r="N19">
        <f t="shared" si="6"/>
        <v>1</v>
      </c>
      <c r="O19">
        <f t="shared" si="6"/>
        <v>1.5</v>
      </c>
      <c r="P19">
        <f t="shared" si="6"/>
        <v>2</v>
      </c>
      <c r="Q19">
        <f t="shared" si="6"/>
        <v>2.5</v>
      </c>
      <c r="R19">
        <f t="shared" si="6"/>
        <v>2.5</v>
      </c>
      <c r="S19">
        <f t="shared" si="6"/>
        <v>2.5</v>
      </c>
      <c r="T19">
        <f t="shared" si="6"/>
        <v>2.5</v>
      </c>
      <c r="U19">
        <f t="shared" si="6"/>
        <v>2</v>
      </c>
      <c r="V19">
        <f t="shared" si="6"/>
        <v>2</v>
      </c>
      <c r="W19">
        <f t="shared" si="6"/>
        <v>1.5</v>
      </c>
      <c r="X19">
        <f t="shared" si="6"/>
        <v>1</v>
      </c>
      <c r="Y19">
        <f t="shared" si="6"/>
        <v>0.5</v>
      </c>
      <c r="Z19">
        <f t="shared" si="6"/>
        <v>0.5</v>
      </c>
      <c r="AA19">
        <f t="shared" ref="AA19:AP19" si="7">SUM(AA16:AA18)</f>
        <v>0.5</v>
      </c>
      <c r="AB19">
        <f t="shared" si="7"/>
        <v>0.5</v>
      </c>
      <c r="AC19">
        <f t="shared" si="7"/>
        <v>0.5</v>
      </c>
      <c r="AD19">
        <f t="shared" si="7"/>
        <v>0.5</v>
      </c>
      <c r="AE19">
        <f t="shared" si="7"/>
        <v>0.5</v>
      </c>
      <c r="AF19">
        <f t="shared" si="7"/>
        <v>0.5</v>
      </c>
      <c r="AG19">
        <f t="shared" si="7"/>
        <v>0.5</v>
      </c>
      <c r="AH19">
        <f t="shared" si="7"/>
        <v>0.5</v>
      </c>
      <c r="AI19">
        <f t="shared" si="7"/>
        <v>0.5</v>
      </c>
      <c r="AJ19">
        <f t="shared" si="7"/>
        <v>0.5</v>
      </c>
      <c r="AK19">
        <f t="shared" si="7"/>
        <v>0.5</v>
      </c>
      <c r="AL19">
        <f t="shared" si="7"/>
        <v>0.5</v>
      </c>
      <c r="AM19">
        <f t="shared" si="7"/>
        <v>0.5</v>
      </c>
      <c r="AN19">
        <f t="shared" si="7"/>
        <v>0.5</v>
      </c>
      <c r="AO19">
        <f t="shared" si="7"/>
        <v>0.5</v>
      </c>
      <c r="AP19">
        <f t="shared" si="7"/>
        <v>0.5</v>
      </c>
    </row>
  </sheetData>
  <mergeCells count="9">
    <mergeCell ref="AA6:AD6"/>
    <mergeCell ref="AE6:AH6"/>
    <mergeCell ref="AI6:AL6"/>
    <mergeCell ref="AM6:AP6"/>
    <mergeCell ref="G6:J6"/>
    <mergeCell ref="K6:N6"/>
    <mergeCell ref="O6:R6"/>
    <mergeCell ref="S6:V6"/>
    <mergeCell ref="W6:Z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82220-C21A-C14A-B8E7-B17B60E35CF2}">
  <dimension ref="A1:AO17"/>
  <sheetViews>
    <sheetView topLeftCell="S1" workbookViewId="0">
      <selection activeCell="Z4" sqref="Z4:AO5"/>
    </sheetView>
  </sheetViews>
  <sheetFormatPr baseColWidth="10" defaultRowHeight="16" x14ac:dyDescent="0.2"/>
  <cols>
    <col min="4" max="4" width="16.83203125" customWidth="1"/>
    <col min="5" max="25" width="5.83203125" customWidth="1"/>
  </cols>
  <sheetData>
    <row r="1" spans="1:41" x14ac:dyDescent="0.2">
      <c r="A1" t="s">
        <v>15</v>
      </c>
    </row>
    <row r="4" spans="1:41" x14ac:dyDescent="0.2">
      <c r="D4" t="s">
        <v>18</v>
      </c>
      <c r="E4">
        <v>2019</v>
      </c>
      <c r="F4" s="52">
        <v>2020</v>
      </c>
      <c r="G4" s="52"/>
      <c r="H4" s="52"/>
      <c r="I4" s="52"/>
      <c r="J4" s="52">
        <v>2021</v>
      </c>
      <c r="K4" s="52"/>
      <c r="L4" s="52"/>
      <c r="M4" s="52"/>
      <c r="N4" s="52">
        <v>2022</v>
      </c>
      <c r="O4" s="52"/>
      <c r="P4" s="52"/>
      <c r="Q4" s="52"/>
      <c r="R4" s="52">
        <v>2023</v>
      </c>
      <c r="S4" s="52"/>
      <c r="T4" s="52"/>
      <c r="U4" s="52"/>
      <c r="V4" s="52">
        <v>2024</v>
      </c>
      <c r="W4" s="52"/>
      <c r="X4" s="52"/>
      <c r="Y4" s="52"/>
      <c r="Z4" s="52">
        <v>2025</v>
      </c>
      <c r="AA4" s="52"/>
      <c r="AB4" s="52"/>
      <c r="AC4" s="52"/>
      <c r="AD4" s="52">
        <v>2026</v>
      </c>
      <c r="AE4" s="52"/>
      <c r="AF4" s="52"/>
      <c r="AG4" s="52"/>
      <c r="AH4" s="52">
        <v>2027</v>
      </c>
      <c r="AI4" s="52"/>
      <c r="AJ4" s="52"/>
      <c r="AK4" s="52"/>
      <c r="AL4" s="52">
        <v>2028</v>
      </c>
      <c r="AM4" s="52"/>
      <c r="AN4" s="52"/>
      <c r="AO4" s="52"/>
    </row>
    <row r="5" spans="1:41" x14ac:dyDescent="0.2">
      <c r="E5" s="1" t="s">
        <v>13</v>
      </c>
      <c r="F5" s="1" t="s">
        <v>10</v>
      </c>
      <c r="G5" s="1" t="s">
        <v>11</v>
      </c>
      <c r="H5" s="1" t="s">
        <v>12</v>
      </c>
      <c r="I5" s="1" t="s">
        <v>13</v>
      </c>
      <c r="J5" s="1" t="s">
        <v>10</v>
      </c>
      <c r="K5" s="1" t="s">
        <v>11</v>
      </c>
      <c r="L5" s="1" t="s">
        <v>12</v>
      </c>
      <c r="M5" s="1" t="s">
        <v>13</v>
      </c>
      <c r="N5" s="1" t="s">
        <v>10</v>
      </c>
      <c r="O5" s="1" t="s">
        <v>11</v>
      </c>
      <c r="P5" s="1" t="s">
        <v>12</v>
      </c>
      <c r="Q5" s="1" t="s">
        <v>13</v>
      </c>
      <c r="R5" s="1" t="s">
        <v>10</v>
      </c>
      <c r="S5" s="1" t="s">
        <v>11</v>
      </c>
      <c r="T5" s="1" t="s">
        <v>12</v>
      </c>
      <c r="U5" s="1" t="s">
        <v>13</v>
      </c>
      <c r="V5" s="1" t="s">
        <v>10</v>
      </c>
      <c r="W5" s="1" t="s">
        <v>11</v>
      </c>
      <c r="X5" s="1" t="s">
        <v>12</v>
      </c>
      <c r="Y5" s="1" t="s">
        <v>13</v>
      </c>
      <c r="Z5" s="31" t="s">
        <v>10</v>
      </c>
      <c r="AA5" s="31" t="s">
        <v>11</v>
      </c>
      <c r="AB5" s="31" t="s">
        <v>12</v>
      </c>
      <c r="AC5" s="31" t="s">
        <v>13</v>
      </c>
      <c r="AD5" s="31" t="s">
        <v>10</v>
      </c>
      <c r="AE5" s="31" t="s">
        <v>11</v>
      </c>
      <c r="AF5" s="31" t="s">
        <v>12</v>
      </c>
      <c r="AG5" s="31" t="s">
        <v>13</v>
      </c>
      <c r="AH5" s="31" t="s">
        <v>10</v>
      </c>
      <c r="AI5" s="31" t="s">
        <v>11</v>
      </c>
      <c r="AJ5" s="31" t="s">
        <v>12</v>
      </c>
      <c r="AK5" s="31" t="s">
        <v>13</v>
      </c>
      <c r="AL5" s="31" t="s">
        <v>10</v>
      </c>
      <c r="AM5" s="31" t="s">
        <v>11</v>
      </c>
      <c r="AN5" s="31" t="s">
        <v>12</v>
      </c>
      <c r="AO5" s="31" t="s">
        <v>13</v>
      </c>
    </row>
    <row r="7" spans="1:41" x14ac:dyDescent="0.2">
      <c r="D7" t="s">
        <v>19</v>
      </c>
      <c r="E7" s="4"/>
      <c r="F7" s="4"/>
      <c r="G7" s="4"/>
      <c r="H7" s="4"/>
      <c r="I7" s="4"/>
      <c r="J7" s="4"/>
      <c r="K7" s="4">
        <v>0.5</v>
      </c>
      <c r="L7" s="4">
        <v>0.5</v>
      </c>
      <c r="M7" s="4">
        <v>0.5</v>
      </c>
      <c r="N7" s="4">
        <v>0.5</v>
      </c>
      <c r="O7" s="4">
        <v>0.5</v>
      </c>
      <c r="P7" s="2">
        <v>0.5</v>
      </c>
      <c r="Q7" s="2">
        <v>0.5</v>
      </c>
      <c r="R7" s="2">
        <v>0.5</v>
      </c>
      <c r="S7" s="2">
        <v>0.5</v>
      </c>
      <c r="T7" s="2"/>
      <c r="U7" s="2"/>
      <c r="V7" s="5"/>
      <c r="W7" s="5"/>
      <c r="X7" s="5"/>
      <c r="Y7" s="5"/>
    </row>
    <row r="8" spans="1:41" x14ac:dyDescent="0.2">
      <c r="D8" t="s">
        <v>21</v>
      </c>
      <c r="E8" s="4"/>
      <c r="F8" s="4"/>
      <c r="G8" s="4"/>
      <c r="H8" s="4"/>
      <c r="I8" s="4"/>
      <c r="J8" s="4"/>
      <c r="K8" s="4"/>
      <c r="L8" s="4"/>
      <c r="M8" s="4"/>
      <c r="N8" s="4"/>
      <c r="O8" s="4"/>
      <c r="P8" s="2">
        <v>0.5</v>
      </c>
      <c r="Q8" s="2">
        <v>0.5</v>
      </c>
      <c r="R8" s="2">
        <v>0.5</v>
      </c>
      <c r="S8" s="2">
        <v>0.5</v>
      </c>
      <c r="T8" s="2">
        <v>0.5</v>
      </c>
      <c r="U8" s="2">
        <v>0.5</v>
      </c>
      <c r="V8" s="5"/>
      <c r="W8" s="5"/>
      <c r="X8" s="5"/>
      <c r="Y8" s="5"/>
    </row>
    <row r="9" spans="1:41" x14ac:dyDescent="0.2">
      <c r="D9" t="s">
        <v>20</v>
      </c>
      <c r="E9" s="4"/>
      <c r="F9" s="4"/>
      <c r="G9" s="4"/>
      <c r="H9" s="4">
        <v>0.5</v>
      </c>
      <c r="I9" s="4">
        <v>0.5</v>
      </c>
      <c r="J9" s="4">
        <v>0.5</v>
      </c>
      <c r="K9" s="4">
        <v>0.5</v>
      </c>
      <c r="L9" s="4">
        <v>0.5</v>
      </c>
      <c r="M9" s="4">
        <v>0.5</v>
      </c>
      <c r="N9" s="4">
        <v>0.5</v>
      </c>
      <c r="O9" s="4">
        <v>0.5</v>
      </c>
      <c r="P9" s="2">
        <v>0.5</v>
      </c>
      <c r="Q9" s="2">
        <v>0.5</v>
      </c>
      <c r="R9" s="2">
        <v>0.5</v>
      </c>
      <c r="S9" s="2">
        <v>0.5</v>
      </c>
      <c r="T9" s="2">
        <v>0.5</v>
      </c>
      <c r="U9" s="2">
        <v>0.5</v>
      </c>
      <c r="V9" s="5">
        <v>0.5</v>
      </c>
      <c r="W9" s="5">
        <v>0.5</v>
      </c>
      <c r="X9" s="5">
        <v>0.5</v>
      </c>
      <c r="Y9" s="5">
        <v>0.5</v>
      </c>
      <c r="Z9" s="5">
        <v>0.5</v>
      </c>
      <c r="AA9" s="5">
        <v>0.5</v>
      </c>
      <c r="AB9" s="5">
        <v>0.5</v>
      </c>
      <c r="AC9" s="5">
        <v>0.5</v>
      </c>
      <c r="AD9" s="5">
        <v>0.5</v>
      </c>
      <c r="AE9" s="5">
        <v>0.5</v>
      </c>
      <c r="AF9" s="5">
        <v>0.5</v>
      </c>
      <c r="AG9" s="5">
        <v>0.5</v>
      </c>
      <c r="AH9" s="5">
        <v>0.5</v>
      </c>
      <c r="AI9" s="5">
        <v>0.5</v>
      </c>
      <c r="AJ9" s="5">
        <v>0.5</v>
      </c>
      <c r="AK9" s="5">
        <v>0.5</v>
      </c>
      <c r="AL9" s="5">
        <v>0.5</v>
      </c>
      <c r="AM9" s="5">
        <v>0.5</v>
      </c>
      <c r="AN9" s="5">
        <v>0.5</v>
      </c>
      <c r="AO9" s="5">
        <v>0.5</v>
      </c>
    </row>
    <row r="10" spans="1:41" x14ac:dyDescent="0.2">
      <c r="D10" t="s">
        <v>22</v>
      </c>
      <c r="E10" s="4"/>
      <c r="F10" s="4"/>
      <c r="G10" s="4"/>
      <c r="H10" s="4"/>
      <c r="I10" s="4"/>
      <c r="J10" s="4"/>
      <c r="K10" s="4"/>
      <c r="L10" s="4"/>
      <c r="M10" s="4"/>
      <c r="N10" s="4"/>
      <c r="O10" s="4">
        <v>0.5</v>
      </c>
      <c r="P10" s="2">
        <v>0.5</v>
      </c>
      <c r="Q10" s="2">
        <v>0.5</v>
      </c>
      <c r="R10" s="2">
        <v>0.5</v>
      </c>
      <c r="S10" s="2">
        <v>0.5</v>
      </c>
      <c r="T10" s="2">
        <v>0.5</v>
      </c>
      <c r="U10" s="2">
        <v>0.5</v>
      </c>
      <c r="V10" s="5">
        <v>0.5</v>
      </c>
      <c r="W10" s="5">
        <v>0.5</v>
      </c>
      <c r="X10" s="5" t="s">
        <v>14</v>
      </c>
      <c r="Y10" s="5" t="s">
        <v>14</v>
      </c>
    </row>
    <row r="11" spans="1:41" x14ac:dyDescent="0.2">
      <c r="D11" t="s">
        <v>23</v>
      </c>
      <c r="E11" s="4"/>
      <c r="F11" s="4"/>
      <c r="G11" s="4"/>
      <c r="H11" s="4"/>
      <c r="I11" s="4"/>
      <c r="J11" s="4"/>
      <c r="K11" s="4"/>
      <c r="L11" s="4"/>
      <c r="M11" s="4"/>
      <c r="N11" s="4"/>
      <c r="O11" s="4"/>
      <c r="P11" s="2"/>
      <c r="Q11" s="2"/>
      <c r="R11" s="2"/>
      <c r="S11" s="2">
        <v>0.5</v>
      </c>
      <c r="T11" s="2">
        <v>0.5</v>
      </c>
      <c r="U11" s="2">
        <v>0.5</v>
      </c>
      <c r="V11" s="5">
        <v>0.5</v>
      </c>
      <c r="W11" s="5"/>
      <c r="X11" s="5"/>
      <c r="Y11" s="5"/>
    </row>
    <row r="12" spans="1:41" x14ac:dyDescent="0.2">
      <c r="D12" t="s">
        <v>16</v>
      </c>
      <c r="E12" s="4"/>
      <c r="F12" s="4"/>
      <c r="G12" s="4"/>
      <c r="H12" s="4"/>
      <c r="I12" s="4"/>
      <c r="J12" s="4"/>
      <c r="K12" s="4"/>
      <c r="L12" s="4"/>
      <c r="M12" s="4"/>
      <c r="N12" s="4">
        <v>0.5</v>
      </c>
      <c r="O12" s="4">
        <v>0.5</v>
      </c>
      <c r="P12" s="2">
        <v>0.5</v>
      </c>
      <c r="Q12" s="2">
        <v>0.5</v>
      </c>
      <c r="R12" s="2" t="s">
        <v>14</v>
      </c>
      <c r="S12" s="2" t="s">
        <v>14</v>
      </c>
      <c r="T12" s="2"/>
      <c r="U12" s="2"/>
      <c r="V12" s="5"/>
      <c r="W12" s="5"/>
      <c r="X12" s="5"/>
      <c r="Y12" s="5"/>
    </row>
    <row r="13" spans="1:41" x14ac:dyDescent="0.2">
      <c r="E13" s="4"/>
      <c r="F13" s="4"/>
      <c r="G13" s="4"/>
      <c r="H13" s="4"/>
      <c r="I13" s="4"/>
      <c r="J13" s="4"/>
      <c r="K13" s="4"/>
      <c r="L13" s="4"/>
      <c r="M13" s="4"/>
      <c r="N13" s="4"/>
      <c r="O13" s="4"/>
      <c r="P13" s="2"/>
      <c r="Q13" s="2"/>
      <c r="R13" s="2"/>
      <c r="S13" s="2"/>
      <c r="T13" s="2"/>
      <c r="U13" s="2"/>
      <c r="V13" s="5"/>
      <c r="W13" s="5"/>
      <c r="X13" s="5"/>
      <c r="Y13" s="5"/>
    </row>
    <row r="14" spans="1:41" x14ac:dyDescent="0.2">
      <c r="D14" t="s">
        <v>27</v>
      </c>
      <c r="E14">
        <f>SUM(E7:E8)</f>
        <v>0</v>
      </c>
      <c r="F14">
        <f t="shared" ref="F14:Y14" si="0">SUM(F7:F8)</f>
        <v>0</v>
      </c>
      <c r="G14">
        <f t="shared" si="0"/>
        <v>0</v>
      </c>
      <c r="H14">
        <f t="shared" si="0"/>
        <v>0</v>
      </c>
      <c r="I14">
        <f t="shared" si="0"/>
        <v>0</v>
      </c>
      <c r="J14">
        <f t="shared" si="0"/>
        <v>0</v>
      </c>
      <c r="K14">
        <f t="shared" si="0"/>
        <v>0.5</v>
      </c>
      <c r="L14">
        <f t="shared" si="0"/>
        <v>0.5</v>
      </c>
      <c r="M14">
        <f t="shared" si="0"/>
        <v>0.5</v>
      </c>
      <c r="N14">
        <f t="shared" si="0"/>
        <v>0.5</v>
      </c>
      <c r="O14">
        <f t="shared" si="0"/>
        <v>0.5</v>
      </c>
      <c r="P14">
        <f t="shared" si="0"/>
        <v>1</v>
      </c>
      <c r="Q14">
        <f t="shared" si="0"/>
        <v>1</v>
      </c>
      <c r="R14">
        <f t="shared" si="0"/>
        <v>1</v>
      </c>
      <c r="S14">
        <f t="shared" si="0"/>
        <v>1</v>
      </c>
      <c r="T14">
        <f t="shared" si="0"/>
        <v>0.5</v>
      </c>
      <c r="U14">
        <f t="shared" si="0"/>
        <v>0.5</v>
      </c>
      <c r="V14">
        <f t="shared" si="0"/>
        <v>0</v>
      </c>
      <c r="W14">
        <f t="shared" si="0"/>
        <v>0</v>
      </c>
      <c r="X14">
        <f t="shared" si="0"/>
        <v>0</v>
      </c>
      <c r="Y14">
        <f t="shared" si="0"/>
        <v>0</v>
      </c>
      <c r="Z14">
        <f t="shared" ref="Z14:AO14" si="1">SUM(Z7:Z8)</f>
        <v>0</v>
      </c>
      <c r="AA14">
        <f t="shared" si="1"/>
        <v>0</v>
      </c>
      <c r="AB14">
        <f t="shared" si="1"/>
        <v>0</v>
      </c>
      <c r="AC14">
        <f t="shared" si="1"/>
        <v>0</v>
      </c>
      <c r="AD14">
        <f t="shared" si="1"/>
        <v>0</v>
      </c>
      <c r="AE14">
        <f t="shared" si="1"/>
        <v>0</v>
      </c>
      <c r="AF14">
        <f t="shared" si="1"/>
        <v>0</v>
      </c>
      <c r="AG14">
        <f t="shared" si="1"/>
        <v>0</v>
      </c>
      <c r="AH14">
        <f t="shared" si="1"/>
        <v>0</v>
      </c>
      <c r="AI14">
        <f t="shared" si="1"/>
        <v>0</v>
      </c>
      <c r="AJ14">
        <f t="shared" si="1"/>
        <v>0</v>
      </c>
      <c r="AK14">
        <f t="shared" si="1"/>
        <v>0</v>
      </c>
      <c r="AL14">
        <f t="shared" si="1"/>
        <v>0</v>
      </c>
      <c r="AM14">
        <f t="shared" si="1"/>
        <v>0</v>
      </c>
      <c r="AN14">
        <f t="shared" si="1"/>
        <v>0</v>
      </c>
      <c r="AO14">
        <f t="shared" si="1"/>
        <v>0</v>
      </c>
    </row>
    <row r="15" spans="1:41" x14ac:dyDescent="0.2">
      <c r="D15" t="s">
        <v>28</v>
      </c>
      <c r="E15">
        <f>SUM(E9:E11)</f>
        <v>0</v>
      </c>
      <c r="F15">
        <f t="shared" ref="F15:Y15" si="2">SUM(F9:F11)</f>
        <v>0</v>
      </c>
      <c r="G15">
        <f t="shared" si="2"/>
        <v>0</v>
      </c>
      <c r="H15">
        <f t="shared" si="2"/>
        <v>0.5</v>
      </c>
      <c r="I15">
        <f t="shared" si="2"/>
        <v>0.5</v>
      </c>
      <c r="J15">
        <f t="shared" si="2"/>
        <v>0.5</v>
      </c>
      <c r="K15">
        <f t="shared" si="2"/>
        <v>0.5</v>
      </c>
      <c r="L15">
        <f t="shared" si="2"/>
        <v>0.5</v>
      </c>
      <c r="M15">
        <f t="shared" si="2"/>
        <v>0.5</v>
      </c>
      <c r="N15">
        <f t="shared" si="2"/>
        <v>0.5</v>
      </c>
      <c r="O15">
        <f t="shared" si="2"/>
        <v>1</v>
      </c>
      <c r="P15">
        <f t="shared" si="2"/>
        <v>1</v>
      </c>
      <c r="Q15">
        <f t="shared" si="2"/>
        <v>1</v>
      </c>
      <c r="R15">
        <f t="shared" si="2"/>
        <v>1</v>
      </c>
      <c r="S15">
        <f t="shared" si="2"/>
        <v>1.5</v>
      </c>
      <c r="T15">
        <f t="shared" si="2"/>
        <v>1.5</v>
      </c>
      <c r="U15">
        <f t="shared" si="2"/>
        <v>1.5</v>
      </c>
      <c r="V15">
        <f t="shared" si="2"/>
        <v>1.5</v>
      </c>
      <c r="W15">
        <f t="shared" si="2"/>
        <v>1</v>
      </c>
      <c r="X15">
        <f t="shared" si="2"/>
        <v>0.5</v>
      </c>
      <c r="Y15">
        <f t="shared" si="2"/>
        <v>0.5</v>
      </c>
      <c r="Z15">
        <f t="shared" ref="Z15:AO15" si="3">SUM(Z9:Z11)</f>
        <v>0.5</v>
      </c>
      <c r="AA15">
        <f t="shared" si="3"/>
        <v>0.5</v>
      </c>
      <c r="AB15">
        <f t="shared" si="3"/>
        <v>0.5</v>
      </c>
      <c r="AC15">
        <f t="shared" si="3"/>
        <v>0.5</v>
      </c>
      <c r="AD15">
        <f t="shared" si="3"/>
        <v>0.5</v>
      </c>
      <c r="AE15">
        <f t="shared" si="3"/>
        <v>0.5</v>
      </c>
      <c r="AF15">
        <f t="shared" si="3"/>
        <v>0.5</v>
      </c>
      <c r="AG15">
        <f t="shared" si="3"/>
        <v>0.5</v>
      </c>
      <c r="AH15">
        <f t="shared" si="3"/>
        <v>0.5</v>
      </c>
      <c r="AI15">
        <f t="shared" si="3"/>
        <v>0.5</v>
      </c>
      <c r="AJ15">
        <f t="shared" si="3"/>
        <v>0.5</v>
      </c>
      <c r="AK15">
        <f t="shared" si="3"/>
        <v>0.5</v>
      </c>
      <c r="AL15">
        <f t="shared" si="3"/>
        <v>0.5</v>
      </c>
      <c r="AM15">
        <f t="shared" si="3"/>
        <v>0.5</v>
      </c>
      <c r="AN15">
        <f t="shared" si="3"/>
        <v>0.5</v>
      </c>
      <c r="AO15">
        <f t="shared" si="3"/>
        <v>0.5</v>
      </c>
    </row>
    <row r="16" spans="1:41" x14ac:dyDescent="0.2">
      <c r="D16" t="s">
        <v>29</v>
      </c>
      <c r="E16">
        <f>SUM(E12)</f>
        <v>0</v>
      </c>
      <c r="F16">
        <f t="shared" ref="F16:Y16" si="4">SUM(F12)</f>
        <v>0</v>
      </c>
      <c r="G16">
        <f t="shared" si="4"/>
        <v>0</v>
      </c>
      <c r="H16">
        <f t="shared" si="4"/>
        <v>0</v>
      </c>
      <c r="I16">
        <f t="shared" si="4"/>
        <v>0</v>
      </c>
      <c r="J16">
        <f t="shared" si="4"/>
        <v>0</v>
      </c>
      <c r="K16">
        <f t="shared" si="4"/>
        <v>0</v>
      </c>
      <c r="L16">
        <f t="shared" si="4"/>
        <v>0</v>
      </c>
      <c r="M16">
        <f t="shared" si="4"/>
        <v>0</v>
      </c>
      <c r="N16">
        <f t="shared" si="4"/>
        <v>0.5</v>
      </c>
      <c r="O16">
        <f t="shared" si="4"/>
        <v>0.5</v>
      </c>
      <c r="P16">
        <f t="shared" si="4"/>
        <v>0.5</v>
      </c>
      <c r="Q16">
        <f t="shared" si="4"/>
        <v>0.5</v>
      </c>
      <c r="R16">
        <f t="shared" si="4"/>
        <v>0</v>
      </c>
      <c r="S16">
        <f t="shared" si="4"/>
        <v>0</v>
      </c>
      <c r="T16">
        <f t="shared" si="4"/>
        <v>0</v>
      </c>
      <c r="U16">
        <f t="shared" si="4"/>
        <v>0</v>
      </c>
      <c r="V16">
        <f t="shared" si="4"/>
        <v>0</v>
      </c>
      <c r="W16">
        <f t="shared" si="4"/>
        <v>0</v>
      </c>
      <c r="X16">
        <f t="shared" si="4"/>
        <v>0</v>
      </c>
      <c r="Y16">
        <f t="shared" si="4"/>
        <v>0</v>
      </c>
      <c r="Z16">
        <f t="shared" ref="Z16:AO16" si="5">SUM(Z12)</f>
        <v>0</v>
      </c>
      <c r="AA16">
        <f t="shared" si="5"/>
        <v>0</v>
      </c>
      <c r="AB16">
        <f t="shared" si="5"/>
        <v>0</v>
      </c>
      <c r="AC16">
        <f t="shared" si="5"/>
        <v>0</v>
      </c>
      <c r="AD16">
        <f t="shared" si="5"/>
        <v>0</v>
      </c>
      <c r="AE16">
        <f t="shared" si="5"/>
        <v>0</v>
      </c>
      <c r="AF16">
        <f t="shared" si="5"/>
        <v>0</v>
      </c>
      <c r="AG16">
        <f t="shared" si="5"/>
        <v>0</v>
      </c>
      <c r="AH16">
        <f t="shared" si="5"/>
        <v>0</v>
      </c>
      <c r="AI16">
        <f t="shared" si="5"/>
        <v>0</v>
      </c>
      <c r="AJ16">
        <f t="shared" si="5"/>
        <v>0</v>
      </c>
      <c r="AK16">
        <f t="shared" si="5"/>
        <v>0</v>
      </c>
      <c r="AL16">
        <f t="shared" si="5"/>
        <v>0</v>
      </c>
      <c r="AM16">
        <f t="shared" si="5"/>
        <v>0</v>
      </c>
      <c r="AN16">
        <f t="shared" si="5"/>
        <v>0</v>
      </c>
      <c r="AO16">
        <f t="shared" si="5"/>
        <v>0</v>
      </c>
    </row>
    <row r="17" spans="4:41" x14ac:dyDescent="0.2">
      <c r="D17" t="s">
        <v>24</v>
      </c>
      <c r="E17">
        <f>SUM(E14:E16)</f>
        <v>0</v>
      </c>
      <c r="F17">
        <f t="shared" ref="F17:Y17" si="6">SUM(F14:F16)</f>
        <v>0</v>
      </c>
      <c r="G17">
        <f t="shared" si="6"/>
        <v>0</v>
      </c>
      <c r="H17">
        <f t="shared" si="6"/>
        <v>0.5</v>
      </c>
      <c r="I17">
        <f t="shared" si="6"/>
        <v>0.5</v>
      </c>
      <c r="J17">
        <f t="shared" si="6"/>
        <v>0.5</v>
      </c>
      <c r="K17">
        <f t="shared" si="6"/>
        <v>1</v>
      </c>
      <c r="L17">
        <f t="shared" si="6"/>
        <v>1</v>
      </c>
      <c r="M17">
        <f t="shared" si="6"/>
        <v>1</v>
      </c>
      <c r="N17">
        <f t="shared" si="6"/>
        <v>1.5</v>
      </c>
      <c r="O17">
        <f t="shared" si="6"/>
        <v>2</v>
      </c>
      <c r="P17">
        <f t="shared" si="6"/>
        <v>2.5</v>
      </c>
      <c r="Q17">
        <f t="shared" si="6"/>
        <v>2.5</v>
      </c>
      <c r="R17">
        <f t="shared" si="6"/>
        <v>2</v>
      </c>
      <c r="S17">
        <f t="shared" si="6"/>
        <v>2.5</v>
      </c>
      <c r="T17">
        <f t="shared" si="6"/>
        <v>2</v>
      </c>
      <c r="U17">
        <f t="shared" si="6"/>
        <v>2</v>
      </c>
      <c r="V17">
        <f t="shared" si="6"/>
        <v>1.5</v>
      </c>
      <c r="W17">
        <f t="shared" si="6"/>
        <v>1</v>
      </c>
      <c r="X17">
        <f t="shared" si="6"/>
        <v>0.5</v>
      </c>
      <c r="Y17">
        <f t="shared" si="6"/>
        <v>0.5</v>
      </c>
      <c r="Z17">
        <f t="shared" ref="Z17:AO17" si="7">SUM(Z14:Z16)</f>
        <v>0.5</v>
      </c>
      <c r="AA17">
        <f t="shared" si="7"/>
        <v>0.5</v>
      </c>
      <c r="AB17">
        <f t="shared" si="7"/>
        <v>0.5</v>
      </c>
      <c r="AC17">
        <f t="shared" si="7"/>
        <v>0.5</v>
      </c>
      <c r="AD17">
        <f t="shared" si="7"/>
        <v>0.5</v>
      </c>
      <c r="AE17">
        <f t="shared" si="7"/>
        <v>0.5</v>
      </c>
      <c r="AF17">
        <f t="shared" si="7"/>
        <v>0.5</v>
      </c>
      <c r="AG17">
        <f t="shared" si="7"/>
        <v>0.5</v>
      </c>
      <c r="AH17">
        <f t="shared" si="7"/>
        <v>0.5</v>
      </c>
      <c r="AI17">
        <f t="shared" si="7"/>
        <v>0.5</v>
      </c>
      <c r="AJ17">
        <f t="shared" si="7"/>
        <v>0.5</v>
      </c>
      <c r="AK17">
        <f t="shared" si="7"/>
        <v>0.5</v>
      </c>
      <c r="AL17">
        <f t="shared" si="7"/>
        <v>0.5</v>
      </c>
      <c r="AM17">
        <f t="shared" si="7"/>
        <v>0.5</v>
      </c>
      <c r="AN17">
        <f t="shared" si="7"/>
        <v>0.5</v>
      </c>
      <c r="AO17">
        <f t="shared" si="7"/>
        <v>0.5</v>
      </c>
    </row>
  </sheetData>
  <mergeCells count="9">
    <mergeCell ref="Z4:AC4"/>
    <mergeCell ref="AD4:AG4"/>
    <mergeCell ref="AH4:AK4"/>
    <mergeCell ref="AL4:AO4"/>
    <mergeCell ref="F4:I4"/>
    <mergeCell ref="J4:M4"/>
    <mergeCell ref="N4:Q4"/>
    <mergeCell ref="R4:U4"/>
    <mergeCell ref="V4:Y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DBEE4-1E53-1D43-8537-A28219B81FC2}">
  <dimension ref="D6:AO19"/>
  <sheetViews>
    <sheetView topLeftCell="T2" workbookViewId="0">
      <selection activeCell="Z6" sqref="Z6:AO7"/>
    </sheetView>
  </sheetViews>
  <sheetFormatPr baseColWidth="10" defaultRowHeight="16" x14ac:dyDescent="0.2"/>
  <cols>
    <col min="4" max="4" width="12.6640625" customWidth="1"/>
    <col min="5" max="25" width="5.83203125" customWidth="1"/>
  </cols>
  <sheetData>
    <row r="6" spans="4:41" x14ac:dyDescent="0.2">
      <c r="D6" t="s">
        <v>18</v>
      </c>
      <c r="E6">
        <v>2019</v>
      </c>
      <c r="F6" s="52">
        <v>2020</v>
      </c>
      <c r="G6" s="52"/>
      <c r="H6" s="52"/>
      <c r="I6" s="52"/>
      <c r="J6" s="52">
        <v>2021</v>
      </c>
      <c r="K6" s="52"/>
      <c r="L6" s="52"/>
      <c r="M6" s="52"/>
      <c r="N6" s="52">
        <v>2022</v>
      </c>
      <c r="O6" s="52"/>
      <c r="P6" s="52"/>
      <c r="Q6" s="52"/>
      <c r="R6" s="52">
        <v>2023</v>
      </c>
      <c r="S6" s="52"/>
      <c r="T6" s="52"/>
      <c r="U6" s="52"/>
      <c r="V6" s="52">
        <v>2024</v>
      </c>
      <c r="W6" s="52"/>
      <c r="X6" s="52"/>
      <c r="Y6" s="52"/>
      <c r="Z6" s="52">
        <v>2025</v>
      </c>
      <c r="AA6" s="52"/>
      <c r="AB6" s="52"/>
      <c r="AC6" s="52"/>
      <c r="AD6" s="52">
        <v>2026</v>
      </c>
      <c r="AE6" s="52"/>
      <c r="AF6" s="52"/>
      <c r="AG6" s="52"/>
      <c r="AH6" s="52">
        <v>2027</v>
      </c>
      <c r="AI6" s="52"/>
      <c r="AJ6" s="52"/>
      <c r="AK6" s="52"/>
      <c r="AL6" s="52">
        <v>2028</v>
      </c>
      <c r="AM6" s="52"/>
      <c r="AN6" s="52"/>
      <c r="AO6" s="52"/>
    </row>
    <row r="7" spans="4:41" x14ac:dyDescent="0.2">
      <c r="E7" s="1" t="s">
        <v>13</v>
      </c>
      <c r="F7" s="1" t="s">
        <v>10</v>
      </c>
      <c r="G7" s="1" t="s">
        <v>11</v>
      </c>
      <c r="H7" s="1" t="s">
        <v>12</v>
      </c>
      <c r="I7" s="1" t="s">
        <v>13</v>
      </c>
      <c r="J7" s="1" t="s">
        <v>10</v>
      </c>
      <c r="K7" s="1" t="s">
        <v>11</v>
      </c>
      <c r="L7" s="1" t="s">
        <v>12</v>
      </c>
      <c r="M7" s="1" t="s">
        <v>13</v>
      </c>
      <c r="N7" s="1" t="s">
        <v>10</v>
      </c>
      <c r="O7" s="1" t="s">
        <v>11</v>
      </c>
      <c r="P7" s="1" t="s">
        <v>12</v>
      </c>
      <c r="Q7" s="1" t="s">
        <v>13</v>
      </c>
      <c r="R7" s="1" t="s">
        <v>10</v>
      </c>
      <c r="S7" s="1" t="s">
        <v>11</v>
      </c>
      <c r="T7" s="1" t="s">
        <v>12</v>
      </c>
      <c r="U7" s="1" t="s">
        <v>13</v>
      </c>
      <c r="V7" s="1" t="s">
        <v>10</v>
      </c>
      <c r="W7" s="1" t="s">
        <v>11</v>
      </c>
      <c r="X7" s="1" t="s">
        <v>12</v>
      </c>
      <c r="Y7" s="1" t="s">
        <v>13</v>
      </c>
      <c r="Z7" s="31" t="s">
        <v>10</v>
      </c>
      <c r="AA7" s="31" t="s">
        <v>11</v>
      </c>
      <c r="AB7" s="31" t="s">
        <v>12</v>
      </c>
      <c r="AC7" s="31" t="s">
        <v>13</v>
      </c>
      <c r="AD7" s="31" t="s">
        <v>10</v>
      </c>
      <c r="AE7" s="31" t="s">
        <v>11</v>
      </c>
      <c r="AF7" s="31" t="s">
        <v>12</v>
      </c>
      <c r="AG7" s="31" t="s">
        <v>13</v>
      </c>
      <c r="AH7" s="31" t="s">
        <v>10</v>
      </c>
      <c r="AI7" s="31" t="s">
        <v>11</v>
      </c>
      <c r="AJ7" s="31" t="s">
        <v>12</v>
      </c>
      <c r="AK7" s="31" t="s">
        <v>13</v>
      </c>
      <c r="AL7" s="31" t="s">
        <v>10</v>
      </c>
      <c r="AM7" s="31" t="s">
        <v>11</v>
      </c>
      <c r="AN7" s="31" t="s">
        <v>12</v>
      </c>
      <c r="AO7" s="31" t="s">
        <v>13</v>
      </c>
    </row>
    <row r="9" spans="4:41" x14ac:dyDescent="0.2">
      <c r="D9" t="s">
        <v>19</v>
      </c>
      <c r="E9" s="4"/>
      <c r="F9" s="4"/>
      <c r="G9" s="4"/>
      <c r="H9" s="4"/>
      <c r="I9" s="4"/>
      <c r="J9" s="4"/>
      <c r="K9" s="4">
        <v>0.5</v>
      </c>
      <c r="L9" s="4">
        <v>0.5</v>
      </c>
      <c r="M9" s="4">
        <v>0.5</v>
      </c>
      <c r="N9" s="4">
        <v>0.5</v>
      </c>
      <c r="O9" s="4">
        <v>0.5</v>
      </c>
      <c r="P9" s="2">
        <v>0.5</v>
      </c>
      <c r="Q9" s="2">
        <v>0.5</v>
      </c>
      <c r="R9" s="2">
        <v>0.5</v>
      </c>
      <c r="S9" s="2">
        <v>0.5</v>
      </c>
      <c r="T9" s="2"/>
      <c r="U9" s="2"/>
      <c r="V9" s="5"/>
      <c r="W9" s="5"/>
      <c r="X9" s="5"/>
      <c r="Y9" s="5"/>
    </row>
    <row r="10" spans="4:41" x14ac:dyDescent="0.2">
      <c r="D10" t="s">
        <v>21</v>
      </c>
      <c r="E10" s="4"/>
      <c r="F10" s="4"/>
      <c r="G10" s="4"/>
      <c r="H10" s="4"/>
      <c r="I10" s="4"/>
      <c r="J10" s="4"/>
      <c r="K10" s="4"/>
      <c r="L10" s="4"/>
      <c r="M10" s="4"/>
      <c r="N10" s="4"/>
      <c r="O10" s="4"/>
      <c r="P10" s="2">
        <v>0.5</v>
      </c>
      <c r="Q10" s="2">
        <v>0.5</v>
      </c>
      <c r="R10" s="2">
        <v>0.5</v>
      </c>
      <c r="S10" s="2">
        <v>0.5</v>
      </c>
      <c r="T10" s="2">
        <v>0.5</v>
      </c>
      <c r="U10" s="2">
        <v>0.5</v>
      </c>
      <c r="V10" s="5"/>
      <c r="W10" s="5"/>
      <c r="X10" s="5"/>
      <c r="Y10" s="5"/>
    </row>
    <row r="11" spans="4:41" x14ac:dyDescent="0.2">
      <c r="D11" t="s">
        <v>20</v>
      </c>
      <c r="E11" s="4"/>
      <c r="F11" s="4"/>
      <c r="G11" s="4"/>
      <c r="H11" s="4">
        <v>0.5</v>
      </c>
      <c r="I11" s="4">
        <v>0.5</v>
      </c>
      <c r="J11" s="4">
        <v>0.5</v>
      </c>
      <c r="K11" s="4">
        <v>0.5</v>
      </c>
      <c r="L11" s="4">
        <v>0.5</v>
      </c>
      <c r="M11" s="4">
        <v>0.5</v>
      </c>
      <c r="N11" s="4">
        <v>0.5</v>
      </c>
      <c r="O11" s="4">
        <v>0.5</v>
      </c>
      <c r="P11" s="2">
        <v>0.5</v>
      </c>
      <c r="Q11" s="2">
        <v>0.5</v>
      </c>
      <c r="R11" s="2">
        <v>0.5</v>
      </c>
      <c r="S11" s="2">
        <v>0.5</v>
      </c>
      <c r="T11" s="2">
        <v>0.5</v>
      </c>
      <c r="U11" s="2">
        <v>0.5</v>
      </c>
      <c r="V11" s="5">
        <v>0.5</v>
      </c>
      <c r="W11" s="5">
        <v>0.5</v>
      </c>
      <c r="X11" s="5">
        <v>0.5</v>
      </c>
      <c r="Y11" s="5">
        <v>0.5</v>
      </c>
      <c r="Z11" s="5">
        <v>0.5</v>
      </c>
      <c r="AA11" s="5">
        <v>0.5</v>
      </c>
      <c r="AB11" s="5">
        <v>0.5</v>
      </c>
      <c r="AC11" s="5">
        <v>0.5</v>
      </c>
      <c r="AD11" s="5">
        <v>0.5</v>
      </c>
      <c r="AE11" s="5">
        <v>0.5</v>
      </c>
      <c r="AF11" s="5">
        <v>0.5</v>
      </c>
      <c r="AG11" s="5">
        <v>0.5</v>
      </c>
      <c r="AH11" s="5">
        <v>0.5</v>
      </c>
      <c r="AI11" s="5">
        <v>0.5</v>
      </c>
      <c r="AJ11" s="5">
        <v>0.5</v>
      </c>
      <c r="AK11" s="5">
        <v>0.5</v>
      </c>
      <c r="AL11" s="5">
        <v>0.5</v>
      </c>
      <c r="AM11" s="5">
        <v>0.5</v>
      </c>
      <c r="AN11" s="5">
        <v>0.5</v>
      </c>
      <c r="AO11" s="5">
        <v>0.5</v>
      </c>
    </row>
    <row r="12" spans="4:41" x14ac:dyDescent="0.2">
      <c r="D12" t="s">
        <v>22</v>
      </c>
      <c r="E12" s="4"/>
      <c r="F12" s="4"/>
      <c r="G12" s="4"/>
      <c r="H12" s="4"/>
      <c r="I12" s="4"/>
      <c r="J12" s="4"/>
      <c r="K12" s="4"/>
      <c r="L12" s="4"/>
      <c r="M12" s="4"/>
      <c r="N12" s="4">
        <v>0.5</v>
      </c>
      <c r="O12" s="4">
        <v>0.5</v>
      </c>
      <c r="P12" s="2">
        <v>0.5</v>
      </c>
      <c r="Q12" s="2">
        <v>0.5</v>
      </c>
      <c r="R12" s="2">
        <v>0.5</v>
      </c>
      <c r="S12" s="2">
        <v>0.5</v>
      </c>
      <c r="T12" s="2">
        <v>0.5</v>
      </c>
      <c r="U12" s="2">
        <v>0.5</v>
      </c>
      <c r="V12" s="5">
        <v>0.5</v>
      </c>
      <c r="W12" s="5">
        <v>0.5</v>
      </c>
      <c r="X12" s="5" t="s">
        <v>14</v>
      </c>
      <c r="Y12" s="5" t="s">
        <v>14</v>
      </c>
    </row>
    <row r="13" spans="4:41" x14ac:dyDescent="0.2">
      <c r="D13" t="s">
        <v>23</v>
      </c>
      <c r="E13" s="4"/>
      <c r="F13" s="4"/>
      <c r="G13" s="4"/>
      <c r="H13" s="4"/>
      <c r="I13" s="4"/>
      <c r="J13" s="4"/>
      <c r="K13" s="4"/>
      <c r="L13" s="4"/>
      <c r="M13" s="4"/>
      <c r="N13" s="4"/>
      <c r="O13" s="4"/>
      <c r="P13" s="2"/>
      <c r="Q13" s="2"/>
      <c r="R13" s="2"/>
      <c r="S13" s="2">
        <v>0.5</v>
      </c>
      <c r="T13" s="2">
        <v>0.5</v>
      </c>
      <c r="U13" s="2">
        <v>0.5</v>
      </c>
      <c r="V13" s="5">
        <v>0.5</v>
      </c>
      <c r="W13" s="5"/>
      <c r="X13" s="5"/>
      <c r="Y13" s="5"/>
    </row>
    <row r="14" spans="4:41" x14ac:dyDescent="0.2">
      <c r="D14" t="s">
        <v>16</v>
      </c>
      <c r="E14" s="4"/>
      <c r="F14" s="4"/>
      <c r="G14" s="4"/>
      <c r="H14" s="4"/>
      <c r="I14" s="4"/>
      <c r="J14" s="4"/>
      <c r="K14" s="4"/>
      <c r="L14" s="4"/>
      <c r="M14" s="4"/>
      <c r="N14" s="4"/>
      <c r="O14" s="4">
        <v>0.5</v>
      </c>
      <c r="P14" s="2">
        <v>0.5</v>
      </c>
      <c r="Q14" s="2">
        <v>0.5</v>
      </c>
      <c r="R14" s="2">
        <v>0.5</v>
      </c>
      <c r="S14" s="2" t="s">
        <v>14</v>
      </c>
      <c r="T14" s="2"/>
      <c r="U14" s="2"/>
      <c r="V14" s="5"/>
      <c r="W14" s="5"/>
      <c r="X14" s="5"/>
      <c r="Y14" s="5"/>
    </row>
    <row r="15" spans="4:41" x14ac:dyDescent="0.2">
      <c r="E15" s="4"/>
      <c r="F15" s="4"/>
      <c r="G15" s="4"/>
      <c r="H15" s="4"/>
      <c r="I15" s="4"/>
      <c r="J15" s="4"/>
      <c r="K15" s="4"/>
      <c r="L15" s="4"/>
      <c r="M15" s="4"/>
      <c r="N15" s="4"/>
      <c r="O15" s="4"/>
      <c r="P15" s="2"/>
      <c r="Q15" s="2"/>
      <c r="R15" s="2"/>
      <c r="S15" s="2"/>
      <c r="T15" s="2"/>
      <c r="U15" s="2"/>
      <c r="V15" s="5"/>
      <c r="W15" s="5"/>
      <c r="X15" s="5"/>
      <c r="Y15" s="5"/>
    </row>
    <row r="16" spans="4:41" x14ac:dyDescent="0.2">
      <c r="D16" t="s">
        <v>27</v>
      </c>
      <c r="E16">
        <f>SUM(E9:E10)</f>
        <v>0</v>
      </c>
      <c r="F16">
        <f t="shared" ref="F16:Y16" si="0">SUM(F9:F10)</f>
        <v>0</v>
      </c>
      <c r="G16">
        <f t="shared" si="0"/>
        <v>0</v>
      </c>
      <c r="H16">
        <f t="shared" si="0"/>
        <v>0</v>
      </c>
      <c r="I16">
        <f t="shared" si="0"/>
        <v>0</v>
      </c>
      <c r="J16">
        <f t="shared" si="0"/>
        <v>0</v>
      </c>
      <c r="K16">
        <f t="shared" si="0"/>
        <v>0.5</v>
      </c>
      <c r="L16">
        <f t="shared" si="0"/>
        <v>0.5</v>
      </c>
      <c r="M16">
        <f t="shared" si="0"/>
        <v>0.5</v>
      </c>
      <c r="N16">
        <f t="shared" si="0"/>
        <v>0.5</v>
      </c>
      <c r="O16">
        <f t="shared" si="0"/>
        <v>0.5</v>
      </c>
      <c r="P16">
        <f t="shared" si="0"/>
        <v>1</v>
      </c>
      <c r="Q16">
        <f t="shared" si="0"/>
        <v>1</v>
      </c>
      <c r="R16">
        <f t="shared" si="0"/>
        <v>1</v>
      </c>
      <c r="S16">
        <f t="shared" si="0"/>
        <v>1</v>
      </c>
      <c r="T16">
        <f t="shared" si="0"/>
        <v>0.5</v>
      </c>
      <c r="U16">
        <f t="shared" si="0"/>
        <v>0.5</v>
      </c>
      <c r="V16">
        <f t="shared" si="0"/>
        <v>0</v>
      </c>
      <c r="W16">
        <f t="shared" si="0"/>
        <v>0</v>
      </c>
      <c r="X16">
        <f t="shared" si="0"/>
        <v>0</v>
      </c>
      <c r="Y16">
        <f t="shared" si="0"/>
        <v>0</v>
      </c>
      <c r="Z16">
        <f t="shared" ref="Z16:AO16" si="1">SUM(Z9:Z10)</f>
        <v>0</v>
      </c>
      <c r="AA16">
        <f t="shared" si="1"/>
        <v>0</v>
      </c>
      <c r="AB16">
        <f t="shared" si="1"/>
        <v>0</v>
      </c>
      <c r="AC16">
        <f t="shared" si="1"/>
        <v>0</v>
      </c>
      <c r="AD16">
        <f t="shared" si="1"/>
        <v>0</v>
      </c>
      <c r="AE16">
        <f t="shared" si="1"/>
        <v>0</v>
      </c>
      <c r="AF16">
        <f t="shared" si="1"/>
        <v>0</v>
      </c>
      <c r="AG16">
        <f t="shared" si="1"/>
        <v>0</v>
      </c>
      <c r="AH16">
        <f t="shared" si="1"/>
        <v>0</v>
      </c>
      <c r="AI16">
        <f t="shared" si="1"/>
        <v>0</v>
      </c>
      <c r="AJ16">
        <f t="shared" si="1"/>
        <v>0</v>
      </c>
      <c r="AK16">
        <f t="shared" si="1"/>
        <v>0</v>
      </c>
      <c r="AL16">
        <f t="shared" si="1"/>
        <v>0</v>
      </c>
      <c r="AM16">
        <f t="shared" si="1"/>
        <v>0</v>
      </c>
      <c r="AN16">
        <f t="shared" si="1"/>
        <v>0</v>
      </c>
      <c r="AO16">
        <f t="shared" si="1"/>
        <v>0</v>
      </c>
    </row>
    <row r="17" spans="4:41" x14ac:dyDescent="0.2">
      <c r="D17" t="s">
        <v>28</v>
      </c>
      <c r="E17">
        <f>SUM(E11:E13)</f>
        <v>0</v>
      </c>
      <c r="F17">
        <f t="shared" ref="F17:Y17" si="2">SUM(F11:F13)</f>
        <v>0</v>
      </c>
      <c r="G17">
        <f t="shared" si="2"/>
        <v>0</v>
      </c>
      <c r="H17">
        <f t="shared" si="2"/>
        <v>0.5</v>
      </c>
      <c r="I17">
        <f t="shared" si="2"/>
        <v>0.5</v>
      </c>
      <c r="J17">
        <f t="shared" si="2"/>
        <v>0.5</v>
      </c>
      <c r="K17">
        <f t="shared" si="2"/>
        <v>0.5</v>
      </c>
      <c r="L17">
        <f t="shared" si="2"/>
        <v>0.5</v>
      </c>
      <c r="M17">
        <f t="shared" si="2"/>
        <v>0.5</v>
      </c>
      <c r="N17">
        <f t="shared" si="2"/>
        <v>1</v>
      </c>
      <c r="O17">
        <f t="shared" si="2"/>
        <v>1</v>
      </c>
      <c r="P17">
        <f t="shared" si="2"/>
        <v>1</v>
      </c>
      <c r="Q17">
        <f t="shared" si="2"/>
        <v>1</v>
      </c>
      <c r="R17">
        <f t="shared" si="2"/>
        <v>1</v>
      </c>
      <c r="S17">
        <f t="shared" si="2"/>
        <v>1.5</v>
      </c>
      <c r="T17">
        <f t="shared" si="2"/>
        <v>1.5</v>
      </c>
      <c r="U17">
        <f t="shared" si="2"/>
        <v>1.5</v>
      </c>
      <c r="V17">
        <f t="shared" si="2"/>
        <v>1.5</v>
      </c>
      <c r="W17">
        <f t="shared" si="2"/>
        <v>1</v>
      </c>
      <c r="X17">
        <f t="shared" si="2"/>
        <v>0.5</v>
      </c>
      <c r="Y17">
        <f t="shared" si="2"/>
        <v>0.5</v>
      </c>
      <c r="Z17">
        <f t="shared" ref="Z17:AO17" si="3">SUM(Z11:Z13)</f>
        <v>0.5</v>
      </c>
      <c r="AA17">
        <f t="shared" si="3"/>
        <v>0.5</v>
      </c>
      <c r="AB17">
        <f t="shared" si="3"/>
        <v>0.5</v>
      </c>
      <c r="AC17">
        <f t="shared" si="3"/>
        <v>0.5</v>
      </c>
      <c r="AD17">
        <f t="shared" si="3"/>
        <v>0.5</v>
      </c>
      <c r="AE17">
        <f t="shared" si="3"/>
        <v>0.5</v>
      </c>
      <c r="AF17">
        <f t="shared" si="3"/>
        <v>0.5</v>
      </c>
      <c r="AG17">
        <f t="shared" si="3"/>
        <v>0.5</v>
      </c>
      <c r="AH17">
        <f t="shared" si="3"/>
        <v>0.5</v>
      </c>
      <c r="AI17">
        <f t="shared" si="3"/>
        <v>0.5</v>
      </c>
      <c r="AJ17">
        <f t="shared" si="3"/>
        <v>0.5</v>
      </c>
      <c r="AK17">
        <f t="shared" si="3"/>
        <v>0.5</v>
      </c>
      <c r="AL17">
        <f t="shared" si="3"/>
        <v>0.5</v>
      </c>
      <c r="AM17">
        <f t="shared" si="3"/>
        <v>0.5</v>
      </c>
      <c r="AN17">
        <f t="shared" si="3"/>
        <v>0.5</v>
      </c>
      <c r="AO17">
        <f t="shared" si="3"/>
        <v>0.5</v>
      </c>
    </row>
    <row r="18" spans="4:41" x14ac:dyDescent="0.2">
      <c r="D18" t="s">
        <v>29</v>
      </c>
      <c r="E18">
        <f>SUM(E14)</f>
        <v>0</v>
      </c>
      <c r="F18">
        <f t="shared" ref="F18:Y18" si="4">SUM(F14)</f>
        <v>0</v>
      </c>
      <c r="G18">
        <f t="shared" si="4"/>
        <v>0</v>
      </c>
      <c r="H18">
        <f t="shared" si="4"/>
        <v>0</v>
      </c>
      <c r="I18">
        <f t="shared" si="4"/>
        <v>0</v>
      </c>
      <c r="J18">
        <f t="shared" si="4"/>
        <v>0</v>
      </c>
      <c r="K18">
        <f t="shared" si="4"/>
        <v>0</v>
      </c>
      <c r="L18">
        <f t="shared" si="4"/>
        <v>0</v>
      </c>
      <c r="M18">
        <f t="shared" si="4"/>
        <v>0</v>
      </c>
      <c r="N18">
        <f t="shared" si="4"/>
        <v>0</v>
      </c>
      <c r="O18">
        <f t="shared" si="4"/>
        <v>0.5</v>
      </c>
      <c r="P18">
        <f t="shared" si="4"/>
        <v>0.5</v>
      </c>
      <c r="Q18">
        <f t="shared" si="4"/>
        <v>0.5</v>
      </c>
      <c r="R18">
        <f t="shared" si="4"/>
        <v>0.5</v>
      </c>
      <c r="S18">
        <f t="shared" si="4"/>
        <v>0</v>
      </c>
      <c r="T18">
        <f t="shared" si="4"/>
        <v>0</v>
      </c>
      <c r="U18">
        <f t="shared" si="4"/>
        <v>0</v>
      </c>
      <c r="V18">
        <f t="shared" si="4"/>
        <v>0</v>
      </c>
      <c r="W18">
        <f t="shared" si="4"/>
        <v>0</v>
      </c>
      <c r="X18">
        <f t="shared" si="4"/>
        <v>0</v>
      </c>
      <c r="Y18">
        <f t="shared" si="4"/>
        <v>0</v>
      </c>
      <c r="Z18">
        <f t="shared" ref="Z18:AO18" si="5">SUM(Z14)</f>
        <v>0</v>
      </c>
      <c r="AA18">
        <f t="shared" si="5"/>
        <v>0</v>
      </c>
      <c r="AB18">
        <f t="shared" si="5"/>
        <v>0</v>
      </c>
      <c r="AC18">
        <f t="shared" si="5"/>
        <v>0</v>
      </c>
      <c r="AD18">
        <f t="shared" si="5"/>
        <v>0</v>
      </c>
      <c r="AE18">
        <f t="shared" si="5"/>
        <v>0</v>
      </c>
      <c r="AF18">
        <f t="shared" si="5"/>
        <v>0</v>
      </c>
      <c r="AG18">
        <f t="shared" si="5"/>
        <v>0</v>
      </c>
      <c r="AH18">
        <f t="shared" si="5"/>
        <v>0</v>
      </c>
      <c r="AI18">
        <f t="shared" si="5"/>
        <v>0</v>
      </c>
      <c r="AJ18">
        <f t="shared" si="5"/>
        <v>0</v>
      </c>
      <c r="AK18">
        <f t="shared" si="5"/>
        <v>0</v>
      </c>
      <c r="AL18">
        <f t="shared" si="5"/>
        <v>0</v>
      </c>
      <c r="AM18">
        <f t="shared" si="5"/>
        <v>0</v>
      </c>
      <c r="AN18">
        <f t="shared" si="5"/>
        <v>0</v>
      </c>
      <c r="AO18">
        <f t="shared" si="5"/>
        <v>0</v>
      </c>
    </row>
    <row r="19" spans="4:41" x14ac:dyDescent="0.2">
      <c r="D19" t="s">
        <v>24</v>
      </c>
      <c r="E19">
        <f>SUM(E16:E18)</f>
        <v>0</v>
      </c>
      <c r="F19">
        <f t="shared" ref="F19:Y19" si="6">SUM(F16:F18)</f>
        <v>0</v>
      </c>
      <c r="G19">
        <f t="shared" si="6"/>
        <v>0</v>
      </c>
      <c r="H19">
        <f t="shared" si="6"/>
        <v>0.5</v>
      </c>
      <c r="I19">
        <f t="shared" si="6"/>
        <v>0.5</v>
      </c>
      <c r="J19">
        <f t="shared" si="6"/>
        <v>0.5</v>
      </c>
      <c r="K19">
        <f t="shared" si="6"/>
        <v>1</v>
      </c>
      <c r="L19">
        <f t="shared" si="6"/>
        <v>1</v>
      </c>
      <c r="M19">
        <f t="shared" si="6"/>
        <v>1</v>
      </c>
      <c r="N19">
        <f t="shared" si="6"/>
        <v>1.5</v>
      </c>
      <c r="O19">
        <f t="shared" si="6"/>
        <v>2</v>
      </c>
      <c r="P19">
        <f t="shared" si="6"/>
        <v>2.5</v>
      </c>
      <c r="Q19">
        <f t="shared" si="6"/>
        <v>2.5</v>
      </c>
      <c r="R19">
        <f t="shared" si="6"/>
        <v>2.5</v>
      </c>
      <c r="S19">
        <f t="shared" si="6"/>
        <v>2.5</v>
      </c>
      <c r="T19">
        <f t="shared" si="6"/>
        <v>2</v>
      </c>
      <c r="U19">
        <f t="shared" si="6"/>
        <v>2</v>
      </c>
      <c r="V19">
        <f t="shared" si="6"/>
        <v>1.5</v>
      </c>
      <c r="W19">
        <f t="shared" si="6"/>
        <v>1</v>
      </c>
      <c r="X19">
        <f t="shared" si="6"/>
        <v>0.5</v>
      </c>
      <c r="Y19">
        <f t="shared" si="6"/>
        <v>0.5</v>
      </c>
      <c r="Z19">
        <f t="shared" ref="Z19:AO19" si="7">SUM(Z16:Z18)</f>
        <v>0.5</v>
      </c>
      <c r="AA19">
        <f t="shared" si="7"/>
        <v>0.5</v>
      </c>
      <c r="AB19">
        <f t="shared" si="7"/>
        <v>0.5</v>
      </c>
      <c r="AC19">
        <f t="shared" si="7"/>
        <v>0.5</v>
      </c>
      <c r="AD19">
        <f t="shared" si="7"/>
        <v>0.5</v>
      </c>
      <c r="AE19">
        <f t="shared" si="7"/>
        <v>0.5</v>
      </c>
      <c r="AF19">
        <f t="shared" si="7"/>
        <v>0.5</v>
      </c>
      <c r="AG19">
        <f t="shared" si="7"/>
        <v>0.5</v>
      </c>
      <c r="AH19">
        <f t="shared" si="7"/>
        <v>0.5</v>
      </c>
      <c r="AI19">
        <f t="shared" si="7"/>
        <v>0.5</v>
      </c>
      <c r="AJ19">
        <f t="shared" si="7"/>
        <v>0.5</v>
      </c>
      <c r="AK19">
        <f t="shared" si="7"/>
        <v>0.5</v>
      </c>
      <c r="AL19">
        <f t="shared" si="7"/>
        <v>0.5</v>
      </c>
      <c r="AM19">
        <f t="shared" si="7"/>
        <v>0.5</v>
      </c>
      <c r="AN19">
        <f t="shared" si="7"/>
        <v>0.5</v>
      </c>
      <c r="AO19">
        <f t="shared" si="7"/>
        <v>0.5</v>
      </c>
    </row>
  </sheetData>
  <mergeCells count="9">
    <mergeCell ref="Z6:AC6"/>
    <mergeCell ref="AD6:AG6"/>
    <mergeCell ref="AH6:AK6"/>
    <mergeCell ref="AL6:AO6"/>
    <mergeCell ref="F6:I6"/>
    <mergeCell ref="J6:M6"/>
    <mergeCell ref="N6:Q6"/>
    <mergeCell ref="R6:U6"/>
    <mergeCell ref="V6:Y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73767-3792-CE4E-80ED-793D7F1D32C5}">
  <dimension ref="D8:AO21"/>
  <sheetViews>
    <sheetView topLeftCell="U1" workbookViewId="0">
      <selection activeCell="Z8" sqref="Z8:AO9"/>
    </sheetView>
  </sheetViews>
  <sheetFormatPr baseColWidth="10" defaultRowHeight="16" x14ac:dyDescent="0.2"/>
  <cols>
    <col min="4" max="25" width="5.83203125" customWidth="1"/>
  </cols>
  <sheetData>
    <row r="8" spans="4:41" x14ac:dyDescent="0.2">
      <c r="D8" t="s">
        <v>18</v>
      </c>
      <c r="E8">
        <v>2019</v>
      </c>
      <c r="F8" s="52">
        <v>2020</v>
      </c>
      <c r="G8" s="52"/>
      <c r="H8" s="52"/>
      <c r="I8" s="52"/>
      <c r="J8" s="52">
        <v>2021</v>
      </c>
      <c r="K8" s="52"/>
      <c r="L8" s="52"/>
      <c r="M8" s="52"/>
      <c r="N8" s="52">
        <v>2022</v>
      </c>
      <c r="O8" s="52"/>
      <c r="P8" s="52"/>
      <c r="Q8" s="52"/>
      <c r="R8" s="52">
        <v>2023</v>
      </c>
      <c r="S8" s="52"/>
      <c r="T8" s="52"/>
      <c r="U8" s="52"/>
      <c r="V8" s="52">
        <v>2024</v>
      </c>
      <c r="W8" s="52"/>
      <c r="X8" s="52"/>
      <c r="Y8" s="52"/>
      <c r="Z8" s="52">
        <v>2025</v>
      </c>
      <c r="AA8" s="52"/>
      <c r="AB8" s="52"/>
      <c r="AC8" s="52"/>
      <c r="AD8" s="52">
        <v>2026</v>
      </c>
      <c r="AE8" s="52"/>
      <c r="AF8" s="52"/>
      <c r="AG8" s="52"/>
      <c r="AH8" s="52">
        <v>2027</v>
      </c>
      <c r="AI8" s="52"/>
      <c r="AJ8" s="52"/>
      <c r="AK8" s="52"/>
      <c r="AL8" s="52">
        <v>2028</v>
      </c>
      <c r="AM8" s="52"/>
      <c r="AN8" s="52"/>
      <c r="AO8" s="52"/>
    </row>
    <row r="9" spans="4:41" x14ac:dyDescent="0.2">
      <c r="E9" s="1" t="s">
        <v>13</v>
      </c>
      <c r="F9" s="1" t="s">
        <v>10</v>
      </c>
      <c r="G9" s="1" t="s">
        <v>11</v>
      </c>
      <c r="H9" s="1" t="s">
        <v>12</v>
      </c>
      <c r="I9" s="1" t="s">
        <v>13</v>
      </c>
      <c r="J9" s="1" t="s">
        <v>10</v>
      </c>
      <c r="K9" s="1" t="s">
        <v>11</v>
      </c>
      <c r="L9" s="1" t="s">
        <v>12</v>
      </c>
      <c r="M9" s="1" t="s">
        <v>13</v>
      </c>
      <c r="N9" s="1" t="s">
        <v>10</v>
      </c>
      <c r="O9" s="1" t="s">
        <v>11</v>
      </c>
      <c r="P9" s="1" t="s">
        <v>12</v>
      </c>
      <c r="Q9" s="1" t="s">
        <v>13</v>
      </c>
      <c r="R9" s="1" t="s">
        <v>10</v>
      </c>
      <c r="S9" s="1" t="s">
        <v>11</v>
      </c>
      <c r="T9" s="1" t="s">
        <v>12</v>
      </c>
      <c r="U9" s="1" t="s">
        <v>13</v>
      </c>
      <c r="V9" s="1" t="s">
        <v>10</v>
      </c>
      <c r="W9" s="1" t="s">
        <v>11</v>
      </c>
      <c r="X9" s="1" t="s">
        <v>12</v>
      </c>
      <c r="Y9" s="1" t="s">
        <v>13</v>
      </c>
      <c r="Z9" s="31" t="s">
        <v>10</v>
      </c>
      <c r="AA9" s="31" t="s">
        <v>11</v>
      </c>
      <c r="AB9" s="31" t="s">
        <v>12</v>
      </c>
      <c r="AC9" s="31" t="s">
        <v>13</v>
      </c>
      <c r="AD9" s="31" t="s">
        <v>10</v>
      </c>
      <c r="AE9" s="31" t="s">
        <v>11</v>
      </c>
      <c r="AF9" s="31" t="s">
        <v>12</v>
      </c>
      <c r="AG9" s="31" t="s">
        <v>13</v>
      </c>
      <c r="AH9" s="31" t="s">
        <v>10</v>
      </c>
      <c r="AI9" s="31" t="s">
        <v>11</v>
      </c>
      <c r="AJ9" s="31" t="s">
        <v>12</v>
      </c>
      <c r="AK9" s="31" t="s">
        <v>13</v>
      </c>
      <c r="AL9" s="31" t="s">
        <v>10</v>
      </c>
      <c r="AM9" s="31" t="s">
        <v>11</v>
      </c>
      <c r="AN9" s="31" t="s">
        <v>12</v>
      </c>
      <c r="AO9" s="31" t="s">
        <v>13</v>
      </c>
    </row>
    <row r="11" spans="4:41" x14ac:dyDescent="0.2">
      <c r="D11" t="s">
        <v>19</v>
      </c>
      <c r="E11" s="4"/>
      <c r="F11" s="4"/>
      <c r="G11" s="4"/>
      <c r="H11" s="4"/>
      <c r="I11" s="4"/>
      <c r="J11" s="4"/>
      <c r="K11" s="4">
        <v>0.5</v>
      </c>
      <c r="L11" s="4">
        <v>0.5</v>
      </c>
      <c r="M11" s="4">
        <v>0.5</v>
      </c>
      <c r="N11" s="4">
        <v>0.5</v>
      </c>
      <c r="O11" s="4">
        <v>0.5</v>
      </c>
      <c r="P11" s="2">
        <v>0.5</v>
      </c>
      <c r="Q11" s="2">
        <v>0.5</v>
      </c>
      <c r="R11" s="2">
        <v>0.5</v>
      </c>
      <c r="S11" s="2">
        <v>0.5</v>
      </c>
      <c r="T11" s="2"/>
      <c r="U11" s="2"/>
      <c r="V11" s="5"/>
      <c r="W11" s="5"/>
      <c r="X11" s="5"/>
      <c r="Y11" s="5"/>
    </row>
    <row r="12" spans="4:41" x14ac:dyDescent="0.2">
      <c r="D12" t="s">
        <v>21</v>
      </c>
      <c r="E12" s="4"/>
      <c r="F12" s="4"/>
      <c r="G12" s="4"/>
      <c r="H12" s="4"/>
      <c r="I12" s="4"/>
      <c r="J12" s="4"/>
      <c r="K12" s="4"/>
      <c r="L12" s="4"/>
      <c r="M12" s="4"/>
      <c r="N12" s="4"/>
      <c r="O12" s="4"/>
      <c r="P12" s="2">
        <v>0.5</v>
      </c>
      <c r="Q12" s="2">
        <v>0.5</v>
      </c>
      <c r="R12" s="2">
        <v>0.5</v>
      </c>
      <c r="S12" s="2">
        <v>0.5</v>
      </c>
      <c r="T12" s="2">
        <v>0.5</v>
      </c>
      <c r="U12" s="2">
        <v>0.5</v>
      </c>
      <c r="V12" s="5"/>
      <c r="W12" s="5"/>
      <c r="X12" s="5"/>
      <c r="Y12" s="5"/>
    </row>
    <row r="13" spans="4:41" x14ac:dyDescent="0.2">
      <c r="D13" t="s">
        <v>20</v>
      </c>
      <c r="E13" s="4"/>
      <c r="F13" s="4"/>
      <c r="G13" s="4"/>
      <c r="H13" s="4">
        <v>0.5</v>
      </c>
      <c r="I13" s="4">
        <v>0.5</v>
      </c>
      <c r="J13" s="4">
        <v>0.5</v>
      </c>
      <c r="K13" s="4">
        <v>0.5</v>
      </c>
      <c r="L13" s="4">
        <v>0.5</v>
      </c>
      <c r="M13" s="4">
        <v>0.5</v>
      </c>
      <c r="N13" s="4">
        <v>0.5</v>
      </c>
      <c r="O13" s="4">
        <v>0.5</v>
      </c>
      <c r="P13" s="2">
        <v>0.5</v>
      </c>
      <c r="Q13" s="2">
        <v>0.5</v>
      </c>
      <c r="R13" s="2">
        <v>0.5</v>
      </c>
      <c r="S13" s="2">
        <v>0.5</v>
      </c>
      <c r="T13" s="2">
        <v>0.5</v>
      </c>
      <c r="U13" s="2">
        <v>0.5</v>
      </c>
      <c r="V13" s="5">
        <v>0.5</v>
      </c>
      <c r="W13" s="5">
        <v>0.5</v>
      </c>
      <c r="X13" s="5">
        <v>0.5</v>
      </c>
      <c r="Y13" s="5">
        <v>0.5</v>
      </c>
      <c r="Z13" s="5">
        <v>0.5</v>
      </c>
      <c r="AA13" s="5">
        <v>0.5</v>
      </c>
      <c r="AB13" s="5">
        <v>0.5</v>
      </c>
      <c r="AC13" s="5">
        <v>0.5</v>
      </c>
      <c r="AD13" s="5">
        <v>0.5</v>
      </c>
      <c r="AE13" s="5">
        <v>0.5</v>
      </c>
      <c r="AF13" s="5">
        <v>0.5</v>
      </c>
      <c r="AG13" s="5">
        <v>0.5</v>
      </c>
      <c r="AH13" s="5">
        <v>0.5</v>
      </c>
      <c r="AI13" s="5">
        <v>0.5</v>
      </c>
      <c r="AJ13" s="5">
        <v>0.5</v>
      </c>
      <c r="AK13" s="5">
        <v>0.5</v>
      </c>
      <c r="AL13" s="5">
        <v>0.5</v>
      </c>
      <c r="AM13" s="5">
        <v>0.5</v>
      </c>
      <c r="AN13" s="5">
        <v>0.5</v>
      </c>
      <c r="AO13" s="5">
        <v>0.5</v>
      </c>
    </row>
    <row r="14" spans="4:41" x14ac:dyDescent="0.2">
      <c r="D14" t="s">
        <v>22</v>
      </c>
      <c r="E14" s="4"/>
      <c r="F14" s="4"/>
      <c r="G14" s="4"/>
      <c r="H14" s="4"/>
      <c r="I14" s="4"/>
      <c r="J14" s="4"/>
      <c r="K14" s="4"/>
      <c r="L14" s="4"/>
      <c r="M14" s="4"/>
      <c r="N14" s="4"/>
      <c r="O14" s="4"/>
      <c r="P14" s="2">
        <v>0.5</v>
      </c>
      <c r="Q14" s="2">
        <v>0.5</v>
      </c>
      <c r="R14" s="2">
        <v>0.5</v>
      </c>
      <c r="S14" s="2">
        <v>0.5</v>
      </c>
      <c r="T14" s="2">
        <v>0.5</v>
      </c>
      <c r="U14" s="2">
        <v>0.5</v>
      </c>
      <c r="V14" s="5">
        <v>0.5</v>
      </c>
      <c r="W14" s="5">
        <v>0.5</v>
      </c>
      <c r="X14" s="5" t="s">
        <v>14</v>
      </c>
      <c r="Y14" s="5" t="s">
        <v>14</v>
      </c>
    </row>
    <row r="15" spans="4:41" x14ac:dyDescent="0.2">
      <c r="D15" t="s">
        <v>23</v>
      </c>
      <c r="E15" s="4"/>
      <c r="F15" s="4"/>
      <c r="G15" s="4"/>
      <c r="H15" s="4"/>
      <c r="I15" s="4"/>
      <c r="J15" s="4"/>
      <c r="K15" s="4"/>
      <c r="L15" s="4"/>
      <c r="M15" s="4"/>
      <c r="N15" s="4"/>
      <c r="O15" s="4"/>
      <c r="P15" s="2"/>
      <c r="Q15" s="2"/>
      <c r="R15" s="2"/>
      <c r="S15" s="2">
        <v>0.5</v>
      </c>
      <c r="T15" s="2">
        <v>0.5</v>
      </c>
      <c r="U15" s="2">
        <v>0.5</v>
      </c>
      <c r="V15" s="5">
        <v>0.5</v>
      </c>
      <c r="W15" s="5"/>
      <c r="X15" s="5"/>
      <c r="Y15" s="5"/>
    </row>
    <row r="16" spans="4:41" x14ac:dyDescent="0.2">
      <c r="D16" t="s">
        <v>16</v>
      </c>
      <c r="E16" s="4"/>
      <c r="F16" s="4"/>
      <c r="G16" s="4"/>
      <c r="H16" s="4"/>
      <c r="I16" s="4"/>
      <c r="J16" s="4"/>
      <c r="K16" s="4"/>
      <c r="L16" s="4"/>
      <c r="M16" s="4"/>
      <c r="N16" s="4"/>
      <c r="O16" s="4"/>
      <c r="P16" s="2">
        <v>0.5</v>
      </c>
      <c r="Q16" s="2">
        <v>0.5</v>
      </c>
      <c r="R16" s="2">
        <v>0.5</v>
      </c>
      <c r="S16" s="2">
        <v>0.5</v>
      </c>
      <c r="T16" s="2"/>
      <c r="U16" s="2"/>
      <c r="V16" s="5"/>
      <c r="W16" s="5"/>
      <c r="X16" s="5"/>
      <c r="Y16" s="5"/>
    </row>
    <row r="17" spans="4:41" x14ac:dyDescent="0.2">
      <c r="E17" s="4"/>
      <c r="F17" s="4"/>
      <c r="G17" s="4"/>
      <c r="H17" s="4"/>
      <c r="I17" s="4"/>
      <c r="J17" s="4"/>
      <c r="K17" s="4"/>
      <c r="L17" s="4"/>
      <c r="M17" s="4"/>
      <c r="N17" s="4"/>
      <c r="O17" s="4"/>
      <c r="P17" s="2"/>
      <c r="Q17" s="2"/>
      <c r="R17" s="2"/>
      <c r="S17" s="2"/>
      <c r="T17" s="2"/>
      <c r="U17" s="2"/>
      <c r="V17" s="5"/>
      <c r="W17" s="5"/>
      <c r="X17" s="5"/>
      <c r="Y17" s="5"/>
    </row>
    <row r="18" spans="4:41" x14ac:dyDescent="0.2">
      <c r="D18" t="s">
        <v>27</v>
      </c>
      <c r="E18">
        <f>SUM(E11:E12)</f>
        <v>0</v>
      </c>
      <c r="F18">
        <f t="shared" ref="F18:Y18" si="0">SUM(F11:F12)</f>
        <v>0</v>
      </c>
      <c r="G18">
        <f t="shared" si="0"/>
        <v>0</v>
      </c>
      <c r="H18">
        <f t="shared" si="0"/>
        <v>0</v>
      </c>
      <c r="I18">
        <f t="shared" si="0"/>
        <v>0</v>
      </c>
      <c r="J18">
        <f t="shared" si="0"/>
        <v>0</v>
      </c>
      <c r="K18">
        <f t="shared" si="0"/>
        <v>0.5</v>
      </c>
      <c r="L18">
        <f t="shared" si="0"/>
        <v>0.5</v>
      </c>
      <c r="M18">
        <f t="shared" si="0"/>
        <v>0.5</v>
      </c>
      <c r="N18">
        <f t="shared" si="0"/>
        <v>0.5</v>
      </c>
      <c r="O18">
        <f t="shared" si="0"/>
        <v>0.5</v>
      </c>
      <c r="P18">
        <f t="shared" si="0"/>
        <v>1</v>
      </c>
      <c r="Q18">
        <f t="shared" si="0"/>
        <v>1</v>
      </c>
      <c r="R18">
        <f t="shared" si="0"/>
        <v>1</v>
      </c>
      <c r="S18">
        <f t="shared" si="0"/>
        <v>1</v>
      </c>
      <c r="T18">
        <f t="shared" si="0"/>
        <v>0.5</v>
      </c>
      <c r="U18">
        <f t="shared" si="0"/>
        <v>0.5</v>
      </c>
      <c r="V18">
        <f t="shared" si="0"/>
        <v>0</v>
      </c>
      <c r="W18">
        <f t="shared" si="0"/>
        <v>0</v>
      </c>
      <c r="X18">
        <f t="shared" si="0"/>
        <v>0</v>
      </c>
      <c r="Y18">
        <f t="shared" si="0"/>
        <v>0</v>
      </c>
      <c r="Z18">
        <f t="shared" ref="Z18:AO18" si="1">SUM(Z11:Z12)</f>
        <v>0</v>
      </c>
      <c r="AA18">
        <f t="shared" si="1"/>
        <v>0</v>
      </c>
      <c r="AB18">
        <f t="shared" si="1"/>
        <v>0</v>
      </c>
      <c r="AC18">
        <f t="shared" si="1"/>
        <v>0</v>
      </c>
      <c r="AD18">
        <f t="shared" si="1"/>
        <v>0</v>
      </c>
      <c r="AE18">
        <f t="shared" si="1"/>
        <v>0</v>
      </c>
      <c r="AF18">
        <f t="shared" si="1"/>
        <v>0</v>
      </c>
      <c r="AG18">
        <f t="shared" si="1"/>
        <v>0</v>
      </c>
      <c r="AH18">
        <f t="shared" si="1"/>
        <v>0</v>
      </c>
      <c r="AI18">
        <f t="shared" si="1"/>
        <v>0</v>
      </c>
      <c r="AJ18">
        <f t="shared" si="1"/>
        <v>0</v>
      </c>
      <c r="AK18">
        <f t="shared" si="1"/>
        <v>0</v>
      </c>
      <c r="AL18">
        <f t="shared" si="1"/>
        <v>0</v>
      </c>
      <c r="AM18">
        <f t="shared" si="1"/>
        <v>0</v>
      </c>
      <c r="AN18">
        <f t="shared" si="1"/>
        <v>0</v>
      </c>
      <c r="AO18">
        <f t="shared" si="1"/>
        <v>0</v>
      </c>
    </row>
    <row r="19" spans="4:41" x14ac:dyDescent="0.2">
      <c r="D19" t="s">
        <v>28</v>
      </c>
      <c r="E19">
        <f>SUM(E13:E15)</f>
        <v>0</v>
      </c>
      <c r="F19">
        <f t="shared" ref="F19:Y19" si="2">SUM(F13:F15)</f>
        <v>0</v>
      </c>
      <c r="G19">
        <f t="shared" si="2"/>
        <v>0</v>
      </c>
      <c r="H19">
        <f t="shared" si="2"/>
        <v>0.5</v>
      </c>
      <c r="I19">
        <f t="shared" si="2"/>
        <v>0.5</v>
      </c>
      <c r="J19">
        <f t="shared" si="2"/>
        <v>0.5</v>
      </c>
      <c r="K19">
        <f t="shared" si="2"/>
        <v>0.5</v>
      </c>
      <c r="L19">
        <f t="shared" si="2"/>
        <v>0.5</v>
      </c>
      <c r="M19">
        <f t="shared" si="2"/>
        <v>0.5</v>
      </c>
      <c r="N19">
        <f t="shared" si="2"/>
        <v>0.5</v>
      </c>
      <c r="O19">
        <f t="shared" si="2"/>
        <v>0.5</v>
      </c>
      <c r="P19">
        <f t="shared" si="2"/>
        <v>1</v>
      </c>
      <c r="Q19">
        <f t="shared" si="2"/>
        <v>1</v>
      </c>
      <c r="R19">
        <f t="shared" si="2"/>
        <v>1</v>
      </c>
      <c r="S19">
        <f t="shared" si="2"/>
        <v>1.5</v>
      </c>
      <c r="T19">
        <f t="shared" si="2"/>
        <v>1.5</v>
      </c>
      <c r="U19">
        <f t="shared" si="2"/>
        <v>1.5</v>
      </c>
      <c r="V19">
        <f t="shared" si="2"/>
        <v>1.5</v>
      </c>
      <c r="W19">
        <f t="shared" si="2"/>
        <v>1</v>
      </c>
      <c r="X19">
        <f t="shared" si="2"/>
        <v>0.5</v>
      </c>
      <c r="Y19">
        <f t="shared" si="2"/>
        <v>0.5</v>
      </c>
      <c r="Z19">
        <f t="shared" ref="Z19:AO19" si="3">SUM(Z13:Z15)</f>
        <v>0.5</v>
      </c>
      <c r="AA19">
        <f t="shared" si="3"/>
        <v>0.5</v>
      </c>
      <c r="AB19">
        <f t="shared" si="3"/>
        <v>0.5</v>
      </c>
      <c r="AC19">
        <f t="shared" si="3"/>
        <v>0.5</v>
      </c>
      <c r="AD19">
        <f t="shared" si="3"/>
        <v>0.5</v>
      </c>
      <c r="AE19">
        <f t="shared" si="3"/>
        <v>0.5</v>
      </c>
      <c r="AF19">
        <f t="shared" si="3"/>
        <v>0.5</v>
      </c>
      <c r="AG19">
        <f t="shared" si="3"/>
        <v>0.5</v>
      </c>
      <c r="AH19">
        <f t="shared" si="3"/>
        <v>0.5</v>
      </c>
      <c r="AI19">
        <f t="shared" si="3"/>
        <v>0.5</v>
      </c>
      <c r="AJ19">
        <f t="shared" si="3"/>
        <v>0.5</v>
      </c>
      <c r="AK19">
        <f t="shared" si="3"/>
        <v>0.5</v>
      </c>
      <c r="AL19">
        <f t="shared" si="3"/>
        <v>0.5</v>
      </c>
      <c r="AM19">
        <f t="shared" si="3"/>
        <v>0.5</v>
      </c>
      <c r="AN19">
        <f t="shared" si="3"/>
        <v>0.5</v>
      </c>
      <c r="AO19">
        <f t="shared" si="3"/>
        <v>0.5</v>
      </c>
    </row>
    <row r="20" spans="4:41" x14ac:dyDescent="0.2">
      <c r="D20" t="s">
        <v>29</v>
      </c>
      <c r="E20">
        <f>SUM(E16)</f>
        <v>0</v>
      </c>
      <c r="F20">
        <f t="shared" ref="F20:Y20" si="4">SUM(F16)</f>
        <v>0</v>
      </c>
      <c r="G20">
        <f t="shared" si="4"/>
        <v>0</v>
      </c>
      <c r="H20">
        <f t="shared" si="4"/>
        <v>0</v>
      </c>
      <c r="I20">
        <f t="shared" si="4"/>
        <v>0</v>
      </c>
      <c r="J20">
        <f t="shared" si="4"/>
        <v>0</v>
      </c>
      <c r="K20">
        <f t="shared" si="4"/>
        <v>0</v>
      </c>
      <c r="L20">
        <f t="shared" si="4"/>
        <v>0</v>
      </c>
      <c r="M20">
        <f t="shared" si="4"/>
        <v>0</v>
      </c>
      <c r="N20">
        <f t="shared" si="4"/>
        <v>0</v>
      </c>
      <c r="O20">
        <f t="shared" si="4"/>
        <v>0</v>
      </c>
      <c r="P20">
        <f t="shared" si="4"/>
        <v>0.5</v>
      </c>
      <c r="Q20">
        <f t="shared" si="4"/>
        <v>0.5</v>
      </c>
      <c r="R20">
        <f t="shared" si="4"/>
        <v>0.5</v>
      </c>
      <c r="S20">
        <f t="shared" si="4"/>
        <v>0.5</v>
      </c>
      <c r="T20">
        <f t="shared" si="4"/>
        <v>0</v>
      </c>
      <c r="U20">
        <f t="shared" si="4"/>
        <v>0</v>
      </c>
      <c r="V20">
        <f t="shared" si="4"/>
        <v>0</v>
      </c>
      <c r="W20">
        <f t="shared" si="4"/>
        <v>0</v>
      </c>
      <c r="X20">
        <f t="shared" si="4"/>
        <v>0</v>
      </c>
      <c r="Y20">
        <f t="shared" si="4"/>
        <v>0</v>
      </c>
      <c r="Z20">
        <f t="shared" ref="Z20:AO20" si="5">SUM(Z16)</f>
        <v>0</v>
      </c>
      <c r="AA20">
        <f t="shared" si="5"/>
        <v>0</v>
      </c>
      <c r="AB20">
        <f t="shared" si="5"/>
        <v>0</v>
      </c>
      <c r="AC20">
        <f t="shared" si="5"/>
        <v>0</v>
      </c>
      <c r="AD20">
        <f t="shared" si="5"/>
        <v>0</v>
      </c>
      <c r="AE20">
        <f t="shared" si="5"/>
        <v>0</v>
      </c>
      <c r="AF20">
        <f t="shared" si="5"/>
        <v>0</v>
      </c>
      <c r="AG20">
        <f t="shared" si="5"/>
        <v>0</v>
      </c>
      <c r="AH20">
        <f t="shared" si="5"/>
        <v>0</v>
      </c>
      <c r="AI20">
        <f t="shared" si="5"/>
        <v>0</v>
      </c>
      <c r="AJ20">
        <f t="shared" si="5"/>
        <v>0</v>
      </c>
      <c r="AK20">
        <f t="shared" si="5"/>
        <v>0</v>
      </c>
      <c r="AL20">
        <f t="shared" si="5"/>
        <v>0</v>
      </c>
      <c r="AM20">
        <f t="shared" si="5"/>
        <v>0</v>
      </c>
      <c r="AN20">
        <f t="shared" si="5"/>
        <v>0</v>
      </c>
      <c r="AO20">
        <f t="shared" si="5"/>
        <v>0</v>
      </c>
    </row>
    <row r="21" spans="4:41" x14ac:dyDescent="0.2">
      <c r="D21" t="s">
        <v>24</v>
      </c>
      <c r="E21">
        <f>SUM(E18:E20)</f>
        <v>0</v>
      </c>
      <c r="F21">
        <f t="shared" ref="F21:Y21" si="6">SUM(F18:F20)</f>
        <v>0</v>
      </c>
      <c r="G21">
        <f t="shared" si="6"/>
        <v>0</v>
      </c>
      <c r="H21">
        <f t="shared" si="6"/>
        <v>0.5</v>
      </c>
      <c r="I21">
        <f t="shared" si="6"/>
        <v>0.5</v>
      </c>
      <c r="J21">
        <f t="shared" si="6"/>
        <v>0.5</v>
      </c>
      <c r="K21">
        <f t="shared" si="6"/>
        <v>1</v>
      </c>
      <c r="L21">
        <f t="shared" si="6"/>
        <v>1</v>
      </c>
      <c r="M21">
        <f t="shared" si="6"/>
        <v>1</v>
      </c>
      <c r="N21">
        <f t="shared" si="6"/>
        <v>1</v>
      </c>
      <c r="O21">
        <f t="shared" si="6"/>
        <v>1</v>
      </c>
      <c r="P21">
        <f t="shared" si="6"/>
        <v>2.5</v>
      </c>
      <c r="Q21">
        <f t="shared" si="6"/>
        <v>2.5</v>
      </c>
      <c r="R21">
        <f t="shared" si="6"/>
        <v>2.5</v>
      </c>
      <c r="S21">
        <f t="shared" si="6"/>
        <v>3</v>
      </c>
      <c r="T21">
        <f t="shared" si="6"/>
        <v>2</v>
      </c>
      <c r="U21">
        <f t="shared" si="6"/>
        <v>2</v>
      </c>
      <c r="V21">
        <f t="shared" si="6"/>
        <v>1.5</v>
      </c>
      <c r="W21">
        <f t="shared" si="6"/>
        <v>1</v>
      </c>
      <c r="X21">
        <f t="shared" si="6"/>
        <v>0.5</v>
      </c>
      <c r="Y21">
        <f t="shared" si="6"/>
        <v>0.5</v>
      </c>
      <c r="Z21">
        <f t="shared" ref="Z21:AO21" si="7">SUM(Z18:Z20)</f>
        <v>0.5</v>
      </c>
      <c r="AA21">
        <f t="shared" si="7"/>
        <v>0.5</v>
      </c>
      <c r="AB21">
        <f t="shared" si="7"/>
        <v>0.5</v>
      </c>
      <c r="AC21">
        <f t="shared" si="7"/>
        <v>0.5</v>
      </c>
      <c r="AD21">
        <f t="shared" si="7"/>
        <v>0.5</v>
      </c>
      <c r="AE21">
        <f t="shared" si="7"/>
        <v>0.5</v>
      </c>
      <c r="AF21">
        <f t="shared" si="7"/>
        <v>0.5</v>
      </c>
      <c r="AG21">
        <f t="shared" si="7"/>
        <v>0.5</v>
      </c>
      <c r="AH21">
        <f t="shared" si="7"/>
        <v>0.5</v>
      </c>
      <c r="AI21">
        <f t="shared" si="7"/>
        <v>0.5</v>
      </c>
      <c r="AJ21">
        <f t="shared" si="7"/>
        <v>0.5</v>
      </c>
      <c r="AK21">
        <f t="shared" si="7"/>
        <v>0.5</v>
      </c>
      <c r="AL21">
        <f t="shared" si="7"/>
        <v>0.5</v>
      </c>
      <c r="AM21">
        <f t="shared" si="7"/>
        <v>0.5</v>
      </c>
      <c r="AN21">
        <f t="shared" si="7"/>
        <v>0.5</v>
      </c>
      <c r="AO21">
        <f t="shared" si="7"/>
        <v>0.5</v>
      </c>
    </row>
  </sheetData>
  <mergeCells count="9">
    <mergeCell ref="Z8:AC8"/>
    <mergeCell ref="AD8:AG8"/>
    <mergeCell ref="AH8:AK8"/>
    <mergeCell ref="AL8:AO8"/>
    <mergeCell ref="F8:I8"/>
    <mergeCell ref="J8:M8"/>
    <mergeCell ref="N8:Q8"/>
    <mergeCell ref="R8:U8"/>
    <mergeCell ref="V8:Y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16</vt:i4>
      </vt:variant>
    </vt:vector>
  </HeadingPairs>
  <TitlesOfParts>
    <vt:vector size="16" baseType="lpstr">
      <vt:lpstr>Instrument Project Summary</vt:lpstr>
      <vt:lpstr>DMSC STAFF Summary </vt:lpstr>
      <vt:lpstr>DREAM</vt:lpstr>
      <vt:lpstr>ODIN</vt:lpstr>
      <vt:lpstr>LOKI</vt:lpstr>
      <vt:lpstr>CSPEC</vt:lpstr>
      <vt:lpstr>BEER</vt:lpstr>
      <vt:lpstr>BIFROST</vt:lpstr>
      <vt:lpstr>MAGIC</vt:lpstr>
      <vt:lpstr>ESTIA</vt:lpstr>
      <vt:lpstr>NMX</vt:lpstr>
      <vt:lpstr>Hiemdal</vt:lpstr>
      <vt:lpstr>TREX</vt:lpstr>
      <vt:lpstr>FREIA</vt:lpstr>
      <vt:lpstr>SKADI</vt:lpstr>
      <vt:lpstr>Miracles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Taylor</dc:creator>
  <cp:lastModifiedBy>Jonathan Taylor</cp:lastModifiedBy>
  <dcterms:created xsi:type="dcterms:W3CDTF">2018-04-09T09:30:16Z</dcterms:created>
  <dcterms:modified xsi:type="dcterms:W3CDTF">2019-09-20T10:59:05Z</dcterms:modified>
</cp:coreProperties>
</file>