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Science Directorate\_Public Read Write\Science\NSS Project working documents\NSS PM working folder\ICEB\SKADI\"/>
    </mc:Choice>
  </mc:AlternateContent>
  <xr:revisionPtr revIDLastSave="0" documentId="13_ncr:1_{F12C9CB1-986A-4EFA-9F59-370F95AE017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chedule adherence" sheetId="1" r:id="rId1"/>
    <sheet name="P6 April live" sheetId="14" r:id="rId2"/>
    <sheet name="P6 Sep lockdown" sheetId="12" r:id="rId3"/>
    <sheet name="CDR IRR sep-25 vs replanning" sheetId="13" r:id="rId4"/>
    <sheet name="Milestones" sheetId="10" state="hidden" r:id="rId5"/>
    <sheet name="Procurement" sheetId="9" state="hidden" r:id="rId6"/>
    <sheet name="Sheet4" sheetId="4" state="hidden" r:id="rId7"/>
  </sheets>
  <definedNames>
    <definedName name="_xlnm._FilterDatabase" localSheetId="4" hidden="1">Milestones!$A$1:$G$15</definedName>
    <definedName name="_xlnm._FilterDatabase" localSheetId="1" hidden="1">'P6 April live'!$A$1:$AF$72</definedName>
    <definedName name="_xlnm._FilterDatabase" localSheetId="2" hidden="1">'P6 Sep lockdown'!$A$1:$AF$127</definedName>
    <definedName name="_xlnm._FilterDatabase" localSheetId="5" hidden="1">Procurement!$A$1:$J$14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8" i="1" l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J15" i="9"/>
  <c r="J12" i="9" l="1"/>
  <c r="J11" i="9"/>
  <c r="G11" i="10"/>
  <c r="G4" i="10"/>
  <c r="G3" i="10"/>
  <c r="G5" i="10"/>
  <c r="G8" i="10"/>
  <c r="G10" i="10"/>
  <c r="G9" i="10"/>
  <c r="G6" i="10"/>
  <c r="G2" i="10"/>
  <c r="G7" i="10"/>
  <c r="J7" i="9"/>
  <c r="J10" i="9"/>
  <c r="J8" i="9"/>
  <c r="J9" i="9"/>
  <c r="J13" i="9"/>
  <c r="J5" i="9"/>
  <c r="J14" i="9"/>
  <c r="J2" i="9"/>
  <c r="J6" i="9"/>
  <c r="J3" i="9"/>
  <c r="J4" i="9"/>
  <c r="K9" i="1" l="1"/>
  <c r="K8" i="1"/>
  <c r="K7" i="1"/>
  <c r="K5" i="1"/>
  <c r="K4" i="1"/>
  <c r="K3" i="1"/>
  <c r="K2" i="1"/>
  <c r="J6" i="1"/>
  <c r="K6" i="1"/>
  <c r="J7" i="1"/>
  <c r="J8" i="1"/>
  <c r="J9" i="1"/>
  <c r="L41" i="4" l="1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L2" i="4"/>
  <c r="K2" i="4"/>
  <c r="L226" i="4"/>
  <c r="K226" i="4"/>
  <c r="L225" i="4"/>
  <c r="K225" i="4"/>
  <c r="L224" i="4"/>
  <c r="K224" i="4"/>
  <c r="L223" i="4"/>
  <c r="K223" i="4"/>
  <c r="L222" i="4"/>
  <c r="K222" i="4"/>
  <c r="L221" i="4"/>
  <c r="K221" i="4"/>
  <c r="L220" i="4"/>
  <c r="K220" i="4"/>
  <c r="L219" i="4"/>
  <c r="K219" i="4"/>
  <c r="L218" i="4"/>
  <c r="K218" i="4"/>
  <c r="L217" i="4"/>
  <c r="K217" i="4"/>
  <c r="L216" i="4"/>
  <c r="K216" i="4"/>
  <c r="L215" i="4"/>
  <c r="K215" i="4"/>
  <c r="L214" i="4"/>
  <c r="K214" i="4"/>
  <c r="L213" i="4"/>
  <c r="K213" i="4"/>
  <c r="L212" i="4"/>
  <c r="K212" i="4"/>
  <c r="L211" i="4"/>
  <c r="K211" i="4"/>
  <c r="L210" i="4"/>
  <c r="K210" i="4"/>
  <c r="L209" i="4"/>
  <c r="K209" i="4"/>
  <c r="L208" i="4"/>
  <c r="K208" i="4"/>
  <c r="L207" i="4"/>
  <c r="K207" i="4"/>
  <c r="L206" i="4"/>
  <c r="K206" i="4"/>
  <c r="L205" i="4"/>
  <c r="K205" i="4"/>
  <c r="L204" i="4"/>
  <c r="K204" i="4"/>
  <c r="L203" i="4"/>
  <c r="K203" i="4"/>
  <c r="L202" i="4"/>
  <c r="K202" i="4"/>
  <c r="L201" i="4"/>
  <c r="K201" i="4"/>
  <c r="L200" i="4"/>
  <c r="K200" i="4"/>
  <c r="L199" i="4"/>
  <c r="K199" i="4"/>
  <c r="L198" i="4"/>
  <c r="K198" i="4"/>
  <c r="L197" i="4"/>
  <c r="K197" i="4"/>
  <c r="L196" i="4"/>
  <c r="K196" i="4"/>
  <c r="L195" i="4"/>
  <c r="K195" i="4"/>
  <c r="L194" i="4"/>
  <c r="K194" i="4"/>
  <c r="L193" i="4"/>
  <c r="K193" i="4"/>
  <c r="L192" i="4"/>
  <c r="K192" i="4"/>
  <c r="L191" i="4"/>
  <c r="K191" i="4"/>
  <c r="L190" i="4"/>
  <c r="K190" i="4"/>
  <c r="L189" i="4"/>
  <c r="K189" i="4"/>
  <c r="L188" i="4"/>
  <c r="K188" i="4"/>
  <c r="L187" i="4"/>
  <c r="K187" i="4"/>
  <c r="L186" i="4"/>
  <c r="K186" i="4"/>
  <c r="L185" i="4"/>
  <c r="K185" i="4"/>
  <c r="L184" i="4"/>
  <c r="K184" i="4"/>
  <c r="L183" i="4"/>
  <c r="K183" i="4"/>
  <c r="L182" i="4"/>
  <c r="K182" i="4"/>
  <c r="L181" i="4"/>
  <c r="K181" i="4"/>
  <c r="L180" i="4"/>
  <c r="K180" i="4"/>
  <c r="L179" i="4"/>
  <c r="K179" i="4"/>
  <c r="L178" i="4"/>
  <c r="K178" i="4"/>
  <c r="L177" i="4"/>
  <c r="K177" i="4"/>
  <c r="L176" i="4"/>
  <c r="K176" i="4"/>
  <c r="L175" i="4"/>
  <c r="K175" i="4"/>
  <c r="L174" i="4"/>
  <c r="K174" i="4"/>
  <c r="L173" i="4"/>
  <c r="K173" i="4"/>
  <c r="L172" i="4"/>
  <c r="K172" i="4"/>
  <c r="L171" i="4"/>
  <c r="K171" i="4"/>
  <c r="L170" i="4"/>
  <c r="K170" i="4"/>
  <c r="L169" i="4"/>
  <c r="K169" i="4"/>
  <c r="L168" i="4"/>
  <c r="K168" i="4"/>
  <c r="L167" i="4"/>
  <c r="K167" i="4"/>
  <c r="L166" i="4"/>
  <c r="K166" i="4"/>
  <c r="L165" i="4"/>
  <c r="K165" i="4"/>
  <c r="L164" i="4"/>
  <c r="K164" i="4"/>
  <c r="L163" i="4"/>
  <c r="K163" i="4"/>
  <c r="L162" i="4"/>
  <c r="K162" i="4"/>
  <c r="L161" i="4"/>
  <c r="K161" i="4"/>
  <c r="L160" i="4"/>
  <c r="K160" i="4"/>
  <c r="L159" i="4"/>
  <c r="K159" i="4"/>
  <c r="L158" i="4"/>
  <c r="K158" i="4"/>
  <c r="L157" i="4"/>
  <c r="K157" i="4"/>
  <c r="L156" i="4"/>
  <c r="K156" i="4"/>
  <c r="L155" i="4"/>
  <c r="K155" i="4"/>
  <c r="L154" i="4"/>
  <c r="K154" i="4"/>
  <c r="L153" i="4"/>
  <c r="K153" i="4"/>
  <c r="L152" i="4"/>
  <c r="K152" i="4"/>
  <c r="L151" i="4"/>
  <c r="K151" i="4"/>
  <c r="L150" i="4"/>
  <c r="K150" i="4"/>
  <c r="L149" i="4"/>
  <c r="K149" i="4"/>
  <c r="L148" i="4"/>
  <c r="K148" i="4"/>
  <c r="L147" i="4"/>
  <c r="K147" i="4"/>
  <c r="L146" i="4"/>
  <c r="K146" i="4"/>
  <c r="L145" i="4"/>
  <c r="K145" i="4"/>
  <c r="L144" i="4"/>
  <c r="K144" i="4"/>
  <c r="L143" i="4"/>
  <c r="K143" i="4"/>
  <c r="L142" i="4"/>
  <c r="K142" i="4"/>
  <c r="L141" i="4"/>
  <c r="K141" i="4"/>
  <c r="L140" i="4"/>
  <c r="K140" i="4"/>
  <c r="L139" i="4"/>
  <c r="K139" i="4"/>
  <c r="L138" i="4"/>
  <c r="K138" i="4"/>
  <c r="L137" i="4"/>
  <c r="K137" i="4"/>
  <c r="L136" i="4"/>
  <c r="K136" i="4"/>
  <c r="L135" i="4"/>
  <c r="K135" i="4"/>
  <c r="L134" i="4"/>
  <c r="K134" i="4"/>
  <c r="L133" i="4"/>
  <c r="K133" i="4"/>
  <c r="L132" i="4"/>
  <c r="K132" i="4"/>
  <c r="L131" i="4"/>
  <c r="K131" i="4"/>
  <c r="L130" i="4"/>
  <c r="K130" i="4"/>
  <c r="L129" i="4"/>
  <c r="K129" i="4"/>
  <c r="L128" i="4"/>
  <c r="K128" i="4"/>
  <c r="L127" i="4"/>
  <c r="K127" i="4"/>
  <c r="L126" i="4"/>
  <c r="K126" i="4"/>
  <c r="L125" i="4"/>
  <c r="K125" i="4"/>
  <c r="L124" i="4"/>
  <c r="K124" i="4"/>
  <c r="L123" i="4"/>
  <c r="K123" i="4"/>
  <c r="L122" i="4"/>
  <c r="K122" i="4"/>
  <c r="L121" i="4"/>
  <c r="K121" i="4"/>
  <c r="L120" i="4"/>
  <c r="K120" i="4"/>
  <c r="L119" i="4"/>
  <c r="K119" i="4"/>
  <c r="L118" i="4"/>
  <c r="K118" i="4"/>
  <c r="L117" i="4"/>
  <c r="K117" i="4"/>
  <c r="L116" i="4"/>
  <c r="K116" i="4"/>
  <c r="L115" i="4"/>
  <c r="K115" i="4"/>
  <c r="L114" i="4"/>
  <c r="K114" i="4"/>
  <c r="L113" i="4"/>
  <c r="K113" i="4"/>
  <c r="L112" i="4"/>
  <c r="K112" i="4"/>
  <c r="L111" i="4"/>
  <c r="K111" i="4"/>
  <c r="L110" i="4"/>
  <c r="K110" i="4"/>
  <c r="L109" i="4"/>
  <c r="K109" i="4"/>
  <c r="L108" i="4"/>
  <c r="K108" i="4"/>
  <c r="L107" i="4"/>
  <c r="K107" i="4"/>
  <c r="L106" i="4"/>
  <c r="K106" i="4"/>
  <c r="L105" i="4"/>
  <c r="K105" i="4"/>
  <c r="L104" i="4"/>
  <c r="K104" i="4"/>
  <c r="L103" i="4"/>
  <c r="K103" i="4"/>
  <c r="L102" i="4"/>
  <c r="K102" i="4"/>
  <c r="L101" i="4"/>
  <c r="K101" i="4"/>
  <c r="L100" i="4"/>
  <c r="K100" i="4"/>
  <c r="L99" i="4"/>
  <c r="K99" i="4"/>
  <c r="L98" i="4"/>
  <c r="K98" i="4"/>
  <c r="L97" i="4"/>
  <c r="K97" i="4"/>
  <c r="L96" i="4"/>
  <c r="K96" i="4"/>
  <c r="L95" i="4"/>
  <c r="K95" i="4"/>
  <c r="L94" i="4"/>
  <c r="K94" i="4"/>
  <c r="L93" i="4"/>
  <c r="K93" i="4"/>
  <c r="L92" i="4"/>
  <c r="K92" i="4"/>
  <c r="L91" i="4"/>
  <c r="K91" i="4"/>
  <c r="L90" i="4"/>
  <c r="K90" i="4"/>
  <c r="L89" i="4"/>
  <c r="K89" i="4"/>
  <c r="L88" i="4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J2" i="1" l="1"/>
  <c r="J3" i="1"/>
  <c r="J4" i="1"/>
  <c r="J5" i="1"/>
</calcChain>
</file>

<file path=xl/sharedStrings.xml><?xml version="1.0" encoding="utf-8"?>
<sst xmlns="http://schemas.openxmlformats.org/spreadsheetml/2006/main" count="2205" uniqueCount="981">
  <si>
    <t>Planned start</t>
  </si>
  <si>
    <t>Achieved start</t>
  </si>
  <si>
    <t>Planned finish</t>
  </si>
  <si>
    <t>Achieved finish</t>
  </si>
  <si>
    <t>% starts achieved</t>
  </si>
  <si>
    <t>% finish achieved</t>
  </si>
  <si>
    <t>% starts achieved NSS</t>
  </si>
  <si>
    <t>% finish achieved NSS</t>
  </si>
  <si>
    <t>% starts achieved ESS</t>
  </si>
  <si>
    <t>% finish achieved ESS</t>
  </si>
  <si>
    <t>Activity ID</t>
  </si>
  <si>
    <t>Activity Name</t>
  </si>
  <si>
    <t>Activity % Complete</t>
  </si>
  <si>
    <t>Original Duration</t>
  </si>
  <si>
    <t>01-Jul-24*</t>
  </si>
  <si>
    <t>02-Apr-24 A</t>
  </si>
  <si>
    <t>03-Jun-24 A</t>
  </si>
  <si>
    <t>18-Aug-25*</t>
  </si>
  <si>
    <t>14-Aug-23 A</t>
  </si>
  <si>
    <t xml:space="preserve">          13-NSS-P06-24.1.7.16.16.11  Technology groups/Common Projects</t>
  </si>
  <si>
    <t xml:space="preserve">            13-NSS-P06-24.1.7.16.16.11.1  Common Electrical Project</t>
  </si>
  <si>
    <t xml:space="preserve">              NSS-A2147186560</t>
  </si>
  <si>
    <t>Common electrical project offer accepted</t>
  </si>
  <si>
    <t xml:space="preserve">              13-NSS-P06-24.1.7.16.16.11.1.1  CEP milestones to be met by Instrument for start of Detail design</t>
  </si>
  <si>
    <t xml:space="preserve">                NSS-A2147186570</t>
  </si>
  <si>
    <t>MIRACLES: CEP: Updated PID released in CHESS</t>
  </si>
  <si>
    <t xml:space="preserve">                NSS-A2147186580</t>
  </si>
  <si>
    <t>MIRACLES: CEP: Updated EPL model available</t>
  </si>
  <si>
    <t xml:space="preserve">                NSS-A2147186590</t>
  </si>
  <si>
    <t>MIRACLES: CEP: FBS/LBS is incorporated within the EPL model</t>
  </si>
  <si>
    <t xml:space="preserve">                NSS-A2147186600</t>
  </si>
  <si>
    <t>MIRACLES: CEP: Cave prelim design  complete</t>
  </si>
  <si>
    <t xml:space="preserve">                NSS-A2147186610</t>
  </si>
  <si>
    <t>MIRACLES: CEP: CEP feedthroughs into cave agreed.</t>
  </si>
  <si>
    <t xml:space="preserve">                NSS-A2147186620</t>
  </si>
  <si>
    <t>MIRACLES: CEP: nstrument components/systems incorporated into the EPL model</t>
  </si>
  <si>
    <t xml:space="preserve">                NSS-A2147186630</t>
  </si>
  <si>
    <t>MIRACLES: CEP: All Rack/box positions incorporated within the EPL model. (with FBS in model)</t>
  </si>
  <si>
    <t xml:space="preserve">                NSS-A2147186690</t>
  </si>
  <si>
    <t>MIRACLES: CEP: All CEP requirement milestones completed</t>
  </si>
  <si>
    <t xml:space="preserve">              13-NSS-P06-24.1.7.16.16.11.1.2  CEP milestones to be met by Instrument for start of Installation</t>
  </si>
  <si>
    <t xml:space="preserve">                NSS-A2147186640</t>
  </si>
  <si>
    <t>MIRACLES: CEP:Cave installed and complete</t>
  </si>
  <si>
    <t xml:space="preserve">                NSS-A2147186650</t>
  </si>
  <si>
    <t>MIRACLES: CEP:Guide installations complete</t>
  </si>
  <si>
    <t xml:space="preserve">                NSS-A2147186660</t>
  </si>
  <si>
    <t>MIRACLES: CEP:Shield wall complete</t>
  </si>
  <si>
    <t xml:space="preserve">                NSS-A2147186670</t>
  </si>
  <si>
    <t>MIRACLES: CEP:Instrument ready for CEP installations</t>
  </si>
  <si>
    <t xml:space="preserve">                NSS-A2147186680</t>
  </si>
  <si>
    <t>MIRACLES: CEP: Approximate delivery of cabinets/racks provided</t>
  </si>
  <si>
    <t xml:space="preserve">                NSS-A2147186740</t>
  </si>
  <si>
    <t>MIRACLES: CEP:All CEP Installation reqmt milestones completed</t>
  </si>
  <si>
    <t xml:space="preserve">              13-NSS-P06-24.1.7.16.16.11.1.3  CEP Detailed Design</t>
  </si>
  <si>
    <t xml:space="preserve">                NSS-A2147186700</t>
  </si>
  <si>
    <t>MIRACLES: CEP: Detailed design (Inst zone)</t>
  </si>
  <si>
    <t xml:space="preserve">                NSS-A2147186710</t>
  </si>
  <si>
    <t>MIRACLES: CEP: Detailed design (Bunker zone)</t>
  </si>
  <si>
    <t xml:space="preserve">              13-NSS-P06-24.1.7.16.16.11.1.4  CEP Installation</t>
  </si>
  <si>
    <t xml:space="preserve">                NSS-A2147186750</t>
  </si>
  <si>
    <t>MIRACLES: CEP: Installation (Inst zone)- Infrastructure (cave)</t>
  </si>
  <si>
    <t>03-Jul-24*</t>
  </si>
  <si>
    <t xml:space="preserve">                NSS-A2147186760</t>
  </si>
  <si>
    <t>MIRACLES: CEP: Installation (Inst zone)- Cabling (cave)</t>
  </si>
  <si>
    <t xml:space="preserve">                NSS-A2147186770</t>
  </si>
  <si>
    <t>MIRACLES: Inst Installation (Inst zone)- Level 3 cable termination (cave) complete (Incom link from Inst)</t>
  </si>
  <si>
    <t xml:space="preserve">                NSS-A2147186800</t>
  </si>
  <si>
    <t>MIRACLES: Inst Installation (Inst zone)- Component (inside cave) ready for  SAT (outgoing link to Inst)</t>
  </si>
  <si>
    <t xml:space="preserve">                NSS-A2147186730</t>
  </si>
  <si>
    <t>MIRACLES: CEP: Installation (Bunker zone)</t>
  </si>
  <si>
    <t xml:space="preserve">                NSS-A2147186720</t>
  </si>
  <si>
    <t>MIRACLES: CEP: Installation (Inst zone)- Infrastructure (excluding cave)</t>
  </si>
  <si>
    <t xml:space="preserve">                NSS-A2147187280</t>
  </si>
  <si>
    <t>MIRACLES: CEP: Installation (Inst zone)- Cabling (excluding cave)</t>
  </si>
  <si>
    <t xml:space="preserve">                NSS-A2147187290</t>
  </si>
  <si>
    <t>MIRACLES: Inst Installation (Inst zone)- false floors</t>
  </si>
  <si>
    <t xml:space="preserve">                NSS-A2147187330</t>
  </si>
  <si>
    <t>MIRACLES:Inst Installation (Inst zone)- Level 3 cable termination (excluding cave) complete</t>
  </si>
  <si>
    <t xml:space="preserve">                NSS-A2147187300</t>
  </si>
  <si>
    <t>MIRACLES: Inst Installation (Inst zone)- Racks and cabinets installation complete</t>
  </si>
  <si>
    <t xml:space="preserve">                NSS-A2147187310</t>
  </si>
  <si>
    <t>MIRACLES: CEP: Level 2 termination</t>
  </si>
  <si>
    <t xml:space="preserve">                NSS-A2147187320</t>
  </si>
  <si>
    <t>MIRACLES: CEP: Energization of racks</t>
  </si>
  <si>
    <t xml:space="preserve">                NSS-A2147187340</t>
  </si>
  <si>
    <t>Component ready for testing at site</t>
  </si>
  <si>
    <t xml:space="preserve">            13-NSS-P06-24.1.7.16.16.11.7  Common Shielding Project</t>
  </si>
  <si>
    <t xml:space="preserve">              NSS-A2147187120</t>
  </si>
  <si>
    <t>Detailed Design</t>
  </si>
  <si>
    <t xml:space="preserve">              NSS-A2147187130</t>
  </si>
  <si>
    <t>Manufacturing and Procurment</t>
  </si>
  <si>
    <t xml:space="preserve">              NSS-A2147187140</t>
  </si>
  <si>
    <t>Installation</t>
  </si>
  <si>
    <t xml:space="preserve">            13-NSS-P06-24.1.7.16.16.11.2  Common Utilities Project</t>
  </si>
  <si>
    <t xml:space="preserve">              13-NSS-P06-24.1.7.16.16.11.2.1  CUP milestones to be met by Instrument for start of Detail design</t>
  </si>
  <si>
    <t xml:space="preserve">                NSS-A2147187040</t>
  </si>
  <si>
    <t>Updated PID released in CHESS</t>
  </si>
  <si>
    <t xml:space="preserve">                NSS-A2147187050</t>
  </si>
  <si>
    <t>Updated EPL model available</t>
  </si>
  <si>
    <t xml:space="preserve">                NSS-A2147187060</t>
  </si>
  <si>
    <t>FBS/LBS is incorporated within the EPL model</t>
  </si>
  <si>
    <t xml:space="preserve">                NSS-A2147187070</t>
  </si>
  <si>
    <t>Cave prelim design  complete</t>
  </si>
  <si>
    <t xml:space="preserve">                NSS-A2147187080</t>
  </si>
  <si>
    <t>CUP feedthroughs into cave agreed.</t>
  </si>
  <si>
    <t xml:space="preserve">                NSS-A2147187090</t>
  </si>
  <si>
    <t>Instrument components/systems incorporated into the EPL model</t>
  </si>
  <si>
    <t xml:space="preserve">                NSS-A2147187100</t>
  </si>
  <si>
    <t>All components requiring utility interface incorporated within the EPL model. (with FBS in model)</t>
  </si>
  <si>
    <t xml:space="preserve">                NSS-A2147187110</t>
  </si>
  <si>
    <t>All CUP requirement milestones completed</t>
  </si>
  <si>
    <t xml:space="preserve">              13-NSS-P06-24.1.7.16.16.11.2.6  Design</t>
  </si>
  <si>
    <t xml:space="preserve">                NSS-A2147349840</t>
  </si>
  <si>
    <t>MIRACLES CUP: Preliminary design phase</t>
  </si>
  <si>
    <t xml:space="preserve">                NSS-A2147349790</t>
  </si>
  <si>
    <t>MIRACLES CUP: Detailed design phase (Piping)</t>
  </si>
  <si>
    <t xml:space="preserve">                NSS-A2147349830</t>
  </si>
  <si>
    <t>MIRACLES CUP: PDR (Piping)</t>
  </si>
  <si>
    <t xml:space="preserve">                NSS-A2147349850</t>
  </si>
  <si>
    <t>MIRACLES CUP: Detail design phase for skids</t>
  </si>
  <si>
    <t xml:space="preserve">                NSS-A2147349860</t>
  </si>
  <si>
    <t>MIRACLES CUP: CDR for skids and approval</t>
  </si>
  <si>
    <t xml:space="preserve">                NSS-A2147349820</t>
  </si>
  <si>
    <t>MIRACLES CUP: CDR (Piping)</t>
  </si>
  <si>
    <t xml:space="preserve">              13-NSS-P06-24.1.7.16.16.11.2.7  Manufacturing and Delivery</t>
  </si>
  <si>
    <t xml:space="preserve">                NSS-A2147349870</t>
  </si>
  <si>
    <t>MIRACLES CUP: Procurement and Order placement for skids</t>
  </si>
  <si>
    <t xml:space="preserve">                NSS-A2147349900</t>
  </si>
  <si>
    <t>MIRACLES CUP: Procurement and Order placement (Piping)</t>
  </si>
  <si>
    <t xml:space="preserve">                NSS-A2147349880</t>
  </si>
  <si>
    <t>MIRACLES CUP: Delivery of skids to ESS</t>
  </si>
  <si>
    <t xml:space="preserve">              13-NSS-P06-24.1.7.16.16.11.2.8  Installation Preparation and Reviews</t>
  </si>
  <si>
    <t xml:space="preserve">                NSS-A2147349750</t>
  </si>
  <si>
    <t>MIRACLES CUP: Procurement and Installation (Piping &amp; Skids)-CUP ESTIA</t>
  </si>
  <si>
    <t xml:space="preserve">                NSS-A2147349920</t>
  </si>
  <si>
    <t>MIRACLES CUP: IRR preparation (skids)</t>
  </si>
  <si>
    <t xml:space="preserve">                NSS-A2147349810</t>
  </si>
  <si>
    <t>MIRACLES CUP: IRR preparation (piping)</t>
  </si>
  <si>
    <t xml:space="preserve">                NSS-A2147349740</t>
  </si>
  <si>
    <t>MIRACLES CUP: IRR (skids and piping)</t>
  </si>
  <si>
    <t xml:space="preserve">                NSS-A2147349760</t>
  </si>
  <si>
    <t>MIRACLES CUP: IPL work</t>
  </si>
  <si>
    <t xml:space="preserve">                NSS-A2147349950</t>
  </si>
  <si>
    <t>MIRACLES CUP: Installation preparation</t>
  </si>
  <si>
    <t xml:space="preserve">              13-NSS-P06-24.1.7.16.16.11.2.4  Installation phase</t>
  </si>
  <si>
    <t xml:space="preserve">                13-NSS-P06-24.1.7.16.16.11.2.4.1  Bunker zone</t>
  </si>
  <si>
    <t xml:space="preserve">                  NSS-A2147349930</t>
  </si>
  <si>
    <t>MIRACLES CUP: Installation of supports for vacuum manifold</t>
  </si>
  <si>
    <t xml:space="preserve">                  NSS-A2147349940</t>
  </si>
  <si>
    <t>MIRACLES CUP: Installation of piping for In bunker components</t>
  </si>
  <si>
    <t xml:space="preserve">                13-NSS-P06-24.1.7.16.16.11.2.4.5  Instrument zone</t>
  </si>
  <si>
    <t xml:space="preserve">                  NSS-A2147349890</t>
  </si>
  <si>
    <t>MIRACLES CUP: Installation phase for skids</t>
  </si>
  <si>
    <t xml:space="preserve">                  NSS-A2147349960</t>
  </si>
  <si>
    <t>MIRACLES CUP: Installation phase-Cave exterior</t>
  </si>
  <si>
    <t xml:space="preserve">                  NSS-A2147349980</t>
  </si>
  <si>
    <t>MIRACLES CUP: Installation phase-Galleries Level 90</t>
  </si>
  <si>
    <t xml:space="preserve">                  NSS-A2147349970</t>
  </si>
  <si>
    <t>MIRACLES CUP: Installation phase-Cave interior</t>
  </si>
  <si>
    <t xml:space="preserve">              13-NSS-P06-24.1.7.16.16.11.2.5  Final inspections and commissioning</t>
  </si>
  <si>
    <t xml:space="preserve">                NSS-A2147349910</t>
  </si>
  <si>
    <t>MIRACLES CUP: All installations complete</t>
  </si>
  <si>
    <t xml:space="preserve">                NSS-A2147349990</t>
  </si>
  <si>
    <t>MIRACLES CUP: Mechanical inspection of installations</t>
  </si>
  <si>
    <t xml:space="preserve">                NSS-A2147350000</t>
  </si>
  <si>
    <t>MIRACLES CUP: Pressure testing and Quality control</t>
  </si>
  <si>
    <t xml:space="preserve">                NSS-A2147349780</t>
  </si>
  <si>
    <t>MIRACLES CUP: Commissioning &amp; final documentation</t>
  </si>
  <si>
    <t xml:space="preserve">                NSS-A2147349770</t>
  </si>
  <si>
    <t>MIRACLES CUP: Documentation released (scope complete - feed into SRR)</t>
  </si>
  <si>
    <t xml:space="preserve">            13-NSS-P06-24.1.7.16.16.11.3  Motion Control and Automation</t>
  </si>
  <si>
    <t xml:space="preserve">              NSS-A2147186780</t>
  </si>
  <si>
    <t>MCA MIRACLES: offer accepted and project kicked off</t>
  </si>
  <si>
    <t>16-Sep-24*</t>
  </si>
  <si>
    <t xml:space="preserve">              NSS-A2147186790</t>
  </si>
  <si>
    <t>MCA MIRACLES: Sheet 4 of Table of Motion fully filled</t>
  </si>
  <si>
    <t xml:space="preserve">              13-NSS-P06-24.1.7.16.16.11.3.1  D03 Hall (Bunker Zone)</t>
  </si>
  <si>
    <t xml:space="preserve">                13-NSS-P06-24.1.7.16.16.11.3.1.4  Junction boxes</t>
  </si>
  <si>
    <t xml:space="preserve">                  NSS-A2147350250</t>
  </si>
  <si>
    <t>MCA MIRACLES: Design, Eplan of junction box (for switches))</t>
  </si>
  <si>
    <t xml:space="preserve">                  NSS-A2147350260</t>
  </si>
  <si>
    <t>MCA MIRACLES: Procurement of junction box (for switches)</t>
  </si>
  <si>
    <t xml:space="preserve">                  NSS-A2147350270</t>
  </si>
  <si>
    <t>MCA MIRACLES: Installation of junction box (for switches))</t>
  </si>
  <si>
    <t xml:space="preserve">                13-NSS-P06-24.1.7.16.16.11.3.1.3  Wall boxes</t>
  </si>
  <si>
    <t xml:space="preserve">                  NSS-A2147350130</t>
  </si>
  <si>
    <t>MCA MIRACLES: Design , Eplan of wall boxes (pneumatic box )</t>
  </si>
  <si>
    <t xml:space="preserve">                  NSS-A2147350140</t>
  </si>
  <si>
    <t>MCA MIRACLES: Procurement and adaptation of wall boxes (pneumatic box  )</t>
  </si>
  <si>
    <t xml:space="preserve">                  NSS-A2147350150</t>
  </si>
  <si>
    <t>MCA MIRACLES: Installation of wall boxes (pneumatic box  )</t>
  </si>
  <si>
    <t xml:space="preserve">                13-NSS-P06-24.1.7.16.16.11.3.1.5  Cabinets</t>
  </si>
  <si>
    <t xml:space="preserve">                  NSS-A2147350100</t>
  </si>
  <si>
    <t>MCA MIRACLES: Design, Eplan of cabinet 1 (shutter cabinet)</t>
  </si>
  <si>
    <t xml:space="preserve">                  NSS-A2147350110</t>
  </si>
  <si>
    <t>MCA MIRACLES: Procurement of cabinet 1 (shutter cabinet)</t>
  </si>
  <si>
    <t xml:space="preserve">                  NSS-A2147350120</t>
  </si>
  <si>
    <t>MCA MIRACLES: Installation of cabinet 1 (shutter cabinet) link pred install false floor</t>
  </si>
  <si>
    <t xml:space="preserve">                13-NSS-P06-24.1.7.16.16.11.3.1.6  MCA L3 and energization</t>
  </si>
  <si>
    <t xml:space="preserve">                  NSS-A2147350160</t>
  </si>
  <si>
    <t>MCA MIRACLES: Design of all MCA cables, cable data base (CDB), label list</t>
  </si>
  <si>
    <t xml:space="preserve">                  NSS-A2147350170</t>
  </si>
  <si>
    <t>MCA MIRACLES: Procurement and labelling of all MCA cables</t>
  </si>
  <si>
    <t xml:space="preserve">                  NSS-A2147350180</t>
  </si>
  <si>
    <t>MCA MIRACLES: Termination and testing of all installed cables</t>
  </si>
  <si>
    <t xml:space="preserve">                  NSS-A2147350430</t>
  </si>
  <si>
    <t>MCA MIRACLES: Final energization of cabinets Bunker Zone</t>
  </si>
  <si>
    <t xml:space="preserve">                13-NSS-P06-24.1.7.16.16.11.3.1.1  MCA control system setup Bunker Zone</t>
  </si>
  <si>
    <t xml:space="preserve">                  NSS-A2147350370</t>
  </si>
  <si>
    <t>MCA MIRACLES: Setting up of control systems (not related to ICS)</t>
  </si>
  <si>
    <t xml:space="preserve">                  NSS-A2147350380</t>
  </si>
  <si>
    <t>MCA MIRACLES: Commissioning of subsystem related to respective cabinets</t>
  </si>
  <si>
    <t xml:space="preserve">                  NSS-A2147350390</t>
  </si>
  <si>
    <t>MCA MIRACLES: Configuration of interfaces to EPICS/NICOS in bunker</t>
  </si>
  <si>
    <t xml:space="preserve">                  NSS-A2147350540</t>
  </si>
  <si>
    <t>MCA MIRACLES: Local SAT D03 with ECDC/ICS for motion control testing with EPICS/NICOS</t>
  </si>
  <si>
    <t xml:space="preserve">              13-NSS-P06-24.1.7.16.16.11.3.3  E02 Hall (Instrument Zone)-if applicable for MCA</t>
  </si>
  <si>
    <t xml:space="preserve">                13-NSS-P06-24.1.7.16.16.11.3.3.4  Junction boxes</t>
  </si>
  <si>
    <t xml:space="preserve">                  NSS-A2147350190</t>
  </si>
  <si>
    <t>MCA MIRACLES: Design, Eplan of junction box (for switches)</t>
  </si>
  <si>
    <t xml:space="preserve">                  NSS-A2147350200</t>
  </si>
  <si>
    <t>MCA MIRACLES: Procurement of junction box(for switches)</t>
  </si>
  <si>
    <t xml:space="preserve">                  NSS-A2147350210</t>
  </si>
  <si>
    <t>MCA MIRACLES: Installation of junction box(for switches)</t>
  </si>
  <si>
    <t xml:space="preserve">                13-NSS-P06-24.1.7.16.16.11.3.3.3  Wall boxes</t>
  </si>
  <si>
    <t xml:space="preserve">                  NSS-A2147350220</t>
  </si>
  <si>
    <t xml:space="preserve">                  NSS-A2147350230</t>
  </si>
  <si>
    <t>MCA MIRACLES: Procurement of wall boxes (pneumatic box  )</t>
  </si>
  <si>
    <t xml:space="preserve">                  NSS-A2147350240</t>
  </si>
  <si>
    <t xml:space="preserve">                13-NSS-P06-24.1.7.16.16.11.3.3.2  Cabinets</t>
  </si>
  <si>
    <t xml:space="preserve">                  NSS-A2147350310</t>
  </si>
  <si>
    <t>MCA MIRACLES: Design, Eplan of cabinet 2.1 (EC node wall box)</t>
  </si>
  <si>
    <t xml:space="preserve">                  NSS-A2147350320</t>
  </si>
  <si>
    <t>MCA MIRACLES: Procurement of cabinet 2.1 (EC node wall box)</t>
  </si>
  <si>
    <t xml:space="preserve">                  NSS-A2147350330</t>
  </si>
  <si>
    <t>MCA MIRACLES: Installation of cabinet 2.1 (EC node wall box)</t>
  </si>
  <si>
    <t xml:space="preserve">                13-NSS-P06-24.1.7.16.16.11.3.3.1  MCA L3 and energization</t>
  </si>
  <si>
    <t xml:space="preserve">                  NSS-A2147350280</t>
  </si>
  <si>
    <t xml:space="preserve">                  NSS-A2147350290</t>
  </si>
  <si>
    <t xml:space="preserve">                  NSS-A2147350300</t>
  </si>
  <si>
    <t>MCA MIRACLES: Termination of all installed cables E02</t>
  </si>
  <si>
    <t xml:space="preserve">                  NSS-A2147350500</t>
  </si>
  <si>
    <t>MCA MIRACLES: Final energization of cabinets E02 Hall instrument Zone</t>
  </si>
  <si>
    <t xml:space="preserve">                13-NSS-P06-24.1.7.16.16.11.3.3.5  MCA control system setup E02 Instrument Zone</t>
  </si>
  <si>
    <t xml:space="preserve">                  NSS-A2147350480</t>
  </si>
  <si>
    <t>MCA MIRACLES: Temporary energization of MCA cabinets E02</t>
  </si>
  <si>
    <t xml:space="preserve">                  NSS-A2147350450</t>
  </si>
  <si>
    <t>MCA MIRACLES: Setting up of control systems</t>
  </si>
  <si>
    <t xml:space="preserve">                  NSS-A2147350460</t>
  </si>
  <si>
    <t xml:space="preserve">                  NSS-A2147350470</t>
  </si>
  <si>
    <t>MCA MIRACLES: Configuration of interfaces to EPICS/NICOS E02</t>
  </si>
  <si>
    <t xml:space="preserve">                  NSS-A2147350530</t>
  </si>
  <si>
    <t>MCA MIRACLES: Local SAT EO2 with ECDC/ICS for motion control testing with EPICS/NICOS</t>
  </si>
  <si>
    <t xml:space="preserve">              13-NSS-P06-24.1.7.16.16.11.3.2  E01 Hall (Instrument Zone)</t>
  </si>
  <si>
    <t xml:space="preserve">                13-NSS-P06-24.1.7.16.16.11.3.2.4  Junction boxes</t>
  </si>
  <si>
    <t xml:space="preserve">                  NSS-A2147350010</t>
  </si>
  <si>
    <t>MCA MIRACLES: Design, Eplan of junction boxes (connection plates, switch boxes)</t>
  </si>
  <si>
    <t xml:space="preserve">                  NSS-A2147350020</t>
  </si>
  <si>
    <t>MCA MIRACLES: Procurement of junction boxes (connection plates, switch boxes)</t>
  </si>
  <si>
    <t xml:space="preserve">                  NSS-A2147350030</t>
  </si>
  <si>
    <t>MCA MIRACLES: Installation of junction boxes (connection plates, switch boxes)</t>
  </si>
  <si>
    <t xml:space="preserve">                13-NSS-P06-24.1.7.16.16.11.3.2.3  Wall boxes</t>
  </si>
  <si>
    <t xml:space="preserve">                  NSS-A2147350070</t>
  </si>
  <si>
    <t>MCA MIRACLES: Design, Eplan of wall boxes (pneumatic box, shutter operator panel )</t>
  </si>
  <si>
    <t xml:space="preserve">                  NSS-A2147350080</t>
  </si>
  <si>
    <t>MCA MIRACLES: Procurement of wall boxes (pneumatic box , shutter operator panel )</t>
  </si>
  <si>
    <t xml:space="preserve">                  NSS-A2147350090</t>
  </si>
  <si>
    <t>MCA MIRACLES: Installation of wall boxes (pneumatic box, shutter operator panel  )</t>
  </si>
  <si>
    <t xml:space="preserve">                13-NSS-P06-24.1.7.16.16.11.3.2.5  Cabinet 3</t>
  </si>
  <si>
    <t xml:space="preserve">                  NSS-A2147350040</t>
  </si>
  <si>
    <t>MCA MIRACLES: Design, Eplan of cabinet 3</t>
  </si>
  <si>
    <t xml:space="preserve">                  NSS-A2147350050</t>
  </si>
  <si>
    <t>MCA MIRACLES: Procurement of cabinet 3</t>
  </si>
  <si>
    <t xml:space="preserve">                  NSS-A2147350060</t>
  </si>
  <si>
    <t>MCA MIRACLES: Installation of cabinet 3</t>
  </si>
  <si>
    <t xml:space="preserve">                13-NSS-P06-24.1.7.16.16.11.3.2.2  Cabinet 2</t>
  </si>
  <si>
    <t xml:space="preserve">                  NSS-A2147350550</t>
  </si>
  <si>
    <t>MCA MIRACLES: Design, Eplan of cabinet 2</t>
  </si>
  <si>
    <t xml:space="preserve">                  NSS-A2147350560</t>
  </si>
  <si>
    <t>MCA MIRACLES: Procurement of cabinet 2</t>
  </si>
  <si>
    <t xml:space="preserve">                  NSS-A2147350570</t>
  </si>
  <si>
    <t>MCA MIRACLES: Installation of cabinet 2</t>
  </si>
  <si>
    <t xml:space="preserve">                13-NSS-P06-24.1.7.16.16.11.3.2.6  MCA L3 and energization</t>
  </si>
  <si>
    <t xml:space="preserve">                  NSS-A2147350400</t>
  </si>
  <si>
    <t xml:space="preserve">                  NSS-A2147350410</t>
  </si>
  <si>
    <t xml:space="preserve">                  NSS-A2147350420</t>
  </si>
  <si>
    <t>MCA MIRACLES: Termination of all installed cables E01</t>
  </si>
  <si>
    <t xml:space="preserve">                  NSS-A2147350510</t>
  </si>
  <si>
    <t>MCA MIRACLES: Final energization of cabinets E01 Hall instrument zone</t>
  </si>
  <si>
    <t xml:space="preserve">                13-NSS-P06-24.1.7.16.16.11.3.2.1  MCA control system setup E01 Instrument Zone</t>
  </si>
  <si>
    <t xml:space="preserve">                  NSS-A2147350340</t>
  </si>
  <si>
    <t xml:space="preserve">                  NSS-A2147350350</t>
  </si>
  <si>
    <t xml:space="preserve">                  NSS-A2147350360</t>
  </si>
  <si>
    <t>MCA MIRACLES: Configuration of interfaces to EPICS/NICOS E01 succ local sat with duration (how g with pred from ics, ecd</t>
  </si>
  <si>
    <t xml:space="preserve">                  NSS-A2147350520</t>
  </si>
  <si>
    <t>MCA MIRACLES: Local SAT E01 with ECDC/ICS for motion control testing with EPICS/NICOS</t>
  </si>
  <si>
    <t xml:space="preserve">            13-NSS-P06-24.1.7.16.16.11.4  Detector  project</t>
  </si>
  <si>
    <t xml:space="preserve">              13-NSS-P06-24.1.7.16.16.11.4.7  Detector Racks</t>
  </si>
  <si>
    <t xml:space="preserve">                NSS-A2147186370</t>
  </si>
  <si>
    <t>Preliminary design review (PDR) and approval</t>
  </si>
  <si>
    <t xml:space="preserve">                NSS-A2147187350</t>
  </si>
  <si>
    <t>Scope transfer agreed and project kicked off with Det Group</t>
  </si>
  <si>
    <t xml:space="preserve">                NSS-A2147186320</t>
  </si>
  <si>
    <t>Tender/offer issuance</t>
  </si>
  <si>
    <t xml:space="preserve">                NSS-A2147186330</t>
  </si>
  <si>
    <t>Tender review,selection and award of contract completed</t>
  </si>
  <si>
    <t xml:space="preserve">                NSS-A2147186380</t>
  </si>
  <si>
    <t>Detailed design phase for the Racks</t>
  </si>
  <si>
    <t xml:space="preserve">                NSS-A2147186340</t>
  </si>
  <si>
    <t>Submission of docs to ESS for CDR/TG3</t>
  </si>
  <si>
    <t xml:space="preserve">                NSS-A2147186350</t>
  </si>
  <si>
    <t>CDR/sub-TG3 review</t>
  </si>
  <si>
    <t xml:space="preserve">                NSS-A2147186360</t>
  </si>
  <si>
    <t>CDR/sub-TG3 approval</t>
  </si>
  <si>
    <t xml:space="preserve">                NSS-A2147186410</t>
  </si>
  <si>
    <t>Procurement and manufacturing</t>
  </si>
  <si>
    <t>17-Apr-25*</t>
  </si>
  <si>
    <t xml:space="preserve">                NSS-A2147186420</t>
  </si>
  <si>
    <t>Factory Acceptance Test (FAT)</t>
  </si>
  <si>
    <t xml:space="preserve">                NSS-A2147186430</t>
  </si>
  <si>
    <t>FAT approval and documentation</t>
  </si>
  <si>
    <t>25-Aug-25*</t>
  </si>
  <si>
    <t xml:space="preserve">                NSS-A2147186530</t>
  </si>
  <si>
    <t>Shipping period for the components</t>
  </si>
  <si>
    <t xml:space="preserve">                NSS-A2147186460</t>
  </si>
  <si>
    <t>IRR document submission phase</t>
  </si>
  <si>
    <t xml:space="preserve">                NSS-A2147186390</t>
  </si>
  <si>
    <t>Pre-installation testing of detectors with ECDC and ICS</t>
  </si>
  <si>
    <t xml:space="preserve">                NSS-A2147186400</t>
  </si>
  <si>
    <t>Handing over of Level 3 cables to CEP</t>
  </si>
  <si>
    <t xml:space="preserve">                NSS-A2147186450</t>
  </si>
  <si>
    <t>Delivery of Racks and cables</t>
  </si>
  <si>
    <t xml:space="preserve">                NSS-A2147186470</t>
  </si>
  <si>
    <t>Instrument readiness review (IRR)</t>
  </si>
  <si>
    <t xml:space="preserve">                NSS-A2147186550</t>
  </si>
  <si>
    <t>Detector racks TG4 approved</t>
  </si>
  <si>
    <t xml:space="preserve">                NSS-A2147186490</t>
  </si>
  <si>
    <t>Installation of Racks</t>
  </si>
  <si>
    <t xml:space="preserve">                NSS-A2147186500</t>
  </si>
  <si>
    <t>Level 3 cable termination</t>
  </si>
  <si>
    <t xml:space="preserve">                NSS-A2147186540</t>
  </si>
  <si>
    <t>Test readiness review (TRR) and approval</t>
  </si>
  <si>
    <t xml:space="preserve">                NSS-A2147186510</t>
  </si>
  <si>
    <t>System Acceptance Test (SAT)- along with detectors</t>
  </si>
  <si>
    <t xml:space="preserve">                NSS-A2147186520</t>
  </si>
  <si>
    <t>SAT approval</t>
  </si>
  <si>
    <t xml:space="preserve">            13-NSS-P06-24.1.7.16.16.11.5  Chopper  project</t>
  </si>
  <si>
    <t xml:space="preserve">              13-NSS-P06-24.1.7.16.16.11.5.7  Chopper Rack 1-3</t>
  </si>
  <si>
    <t xml:space="preserve">                NSS-A2147187160</t>
  </si>
  <si>
    <t>Delivery of Chopper Rack</t>
  </si>
  <si>
    <t>18-Aug-23 A</t>
  </si>
  <si>
    <t xml:space="preserve">                NSS-A2147187150</t>
  </si>
  <si>
    <t>Quality gate review and approval</t>
  </si>
  <si>
    <t xml:space="preserve">                NSS-A2147187170</t>
  </si>
  <si>
    <t>Submission of docs to ESS for Quality gate and IRR/sub-TG4</t>
  </si>
  <si>
    <t xml:space="preserve">                NSS-A2147187180</t>
  </si>
  <si>
    <t>Installation Readiness Review (IRR)</t>
  </si>
  <si>
    <t xml:space="preserve">                NSS-A2147187190</t>
  </si>
  <si>
    <t>IRR Approval</t>
  </si>
  <si>
    <t xml:space="preserve">                NSS-A2147187270</t>
  </si>
  <si>
    <t>TG4</t>
  </si>
  <si>
    <t xml:space="preserve">                NSS-A2147187200</t>
  </si>
  <si>
    <t>Installation of Chopper Rack</t>
  </si>
  <si>
    <t xml:space="preserve">                NSS-A2147187210</t>
  </si>
  <si>
    <t>CEP interface ( earthing and bonding connections)</t>
  </si>
  <si>
    <t xml:space="preserve">                NSS-A2147187250</t>
  </si>
  <si>
    <t>CUP interface</t>
  </si>
  <si>
    <t xml:space="preserve">                NSS-A2147187260</t>
  </si>
  <si>
    <t>Pre-installation testing at site with ECDC and ICS</t>
  </si>
  <si>
    <t xml:space="preserve">                NSS-A2147187240</t>
  </si>
  <si>
    <t xml:space="preserve">                NSS-A2147187220</t>
  </si>
  <si>
    <t>System Acceptance Test (SAT)</t>
  </si>
  <si>
    <t xml:space="preserve">                NSS-A2147187230</t>
  </si>
  <si>
    <t xml:space="preserve">            13-NSS-P06-24.1.7.16.16.11.6  Beam Monitor project</t>
  </si>
  <si>
    <t xml:space="preserve">              13-NSS-P06-24.1.7.16.16.11.6.1  Beam monitors</t>
  </si>
  <si>
    <t xml:space="preserve">                NSS-A2147186990</t>
  </si>
  <si>
    <t>Contract signed and order placed</t>
  </si>
  <si>
    <t xml:space="preserve">                NSS-A2147187000</t>
  </si>
  <si>
    <t>Detailed design phase for the Beam monitor including electronics</t>
  </si>
  <si>
    <t xml:space="preserve">                NSS-A2147187010</t>
  </si>
  <si>
    <t>Design documents submitted for review</t>
  </si>
  <si>
    <t xml:space="preserve">                NSS-A2147187020</t>
  </si>
  <si>
    <t>CDR and approval</t>
  </si>
  <si>
    <t xml:space="preserve">                NSS-A2147187030</t>
  </si>
  <si>
    <t>Manufacturing and Procurement</t>
  </si>
  <si>
    <t xml:space="preserve">                NSS-A2147186810</t>
  </si>
  <si>
    <t xml:space="preserve">                NSS-A2147186850</t>
  </si>
  <si>
    <t>Submission of docs to ESS for Quality gate and IRR</t>
  </si>
  <si>
    <t xml:space="preserve">                NSS-A2147186940</t>
  </si>
  <si>
    <t>FAT Report and Documentation</t>
  </si>
  <si>
    <t xml:space="preserve">                NSS-A2147186820</t>
  </si>
  <si>
    <t>FAT- closure of open points and  approval</t>
  </si>
  <si>
    <t xml:space="preserve">                NSS-A2147186830</t>
  </si>
  <si>
    <t xml:space="preserve">                NSS-A2147186980</t>
  </si>
  <si>
    <t>Testing of beam monitors prior to shipment and related documentation</t>
  </si>
  <si>
    <t xml:space="preserve">                NSS-A2147186920</t>
  </si>
  <si>
    <t>Shipping period for the Beam monitors</t>
  </si>
  <si>
    <t xml:space="preserve">                NSS-A2147186840</t>
  </si>
  <si>
    <t>Delivery of Beam monitor, electronics and racks</t>
  </si>
  <si>
    <t xml:space="preserve">                NSS-A2147186860</t>
  </si>
  <si>
    <t xml:space="preserve">                NSS-A2147186870</t>
  </si>
  <si>
    <t>IRR approval</t>
  </si>
  <si>
    <t xml:space="preserve">                NSS-A2147186970</t>
  </si>
  <si>
    <t>TG4 completed for Beam monitors and racks</t>
  </si>
  <si>
    <t xml:space="preserve">                NSS-A2147186880</t>
  </si>
  <si>
    <t>Installation of Beam monitors and racks</t>
  </si>
  <si>
    <t xml:space="preserve">                NSS-A2147186890</t>
  </si>
  <si>
    <t>CEP interface</t>
  </si>
  <si>
    <t xml:space="preserve">                NSS-A2147186950</t>
  </si>
  <si>
    <t xml:space="preserve">                NSS-A2147186960</t>
  </si>
  <si>
    <t>ECDC-ICS integration (EPICS/NICOS) and Pre installation testing</t>
  </si>
  <si>
    <t xml:space="preserve">                NSS-A2147186930</t>
  </si>
  <si>
    <t xml:space="preserve">                NSS-A2147186900</t>
  </si>
  <si>
    <t xml:space="preserve">                NSS-A2147186910</t>
  </si>
  <si>
    <t>16-okt-24*</t>
  </si>
  <si>
    <t>Start (december lockdown)</t>
  </si>
  <si>
    <t>Finish (december lockdown)</t>
  </si>
  <si>
    <t>Start (juni lockdown)</t>
  </si>
  <si>
    <t>Finish (juni lockdown)</t>
  </si>
  <si>
    <t>Variance start date</t>
  </si>
  <si>
    <t>Variance finish date</t>
  </si>
  <si>
    <t>Variance - BL1 Start Date</t>
  </si>
  <si>
    <t>Variance - BL1 Finish Date</t>
  </si>
  <si>
    <t>19-May-25</t>
  </si>
  <si>
    <t>14-Oct-25</t>
  </si>
  <si>
    <t>30-Oct-25</t>
  </si>
  <si>
    <t>23-Oct-25</t>
  </si>
  <si>
    <t>Variance finish date (month)</t>
  </si>
  <si>
    <t>16-Sep-24 A</t>
  </si>
  <si>
    <t>17-Apr-25 A</t>
  </si>
  <si>
    <t>MAGIC:Guid+VH+Supp: Procurement of the Component</t>
  </si>
  <si>
    <t xml:space="preserve">              NSS-A214756020</t>
  </si>
  <si>
    <t>MAGIC:BWF:Procurement and manufacturing of the Component</t>
  </si>
  <si>
    <t>6.67%</t>
  </si>
  <si>
    <t>15-Apr-25 A</t>
  </si>
  <si>
    <t xml:space="preserve">              NSS-A214756290</t>
  </si>
  <si>
    <t>MAGIC:BWF:Factory Acceptance Test (FAT)</t>
  </si>
  <si>
    <t xml:space="preserve">                NSS-A214756690</t>
  </si>
  <si>
    <t>MAGIC:OoB VH &amp; Supp Sec 1: CDR (meeting)</t>
  </si>
  <si>
    <t>MAGIC:OoB VH &amp; Supp Sec 1: Procurement of OoB housing and supports</t>
  </si>
  <si>
    <t>MAGIC:OoB VH &amp; Supp Sec 2: Procurement of OoB housing and supports</t>
  </si>
  <si>
    <t>MAGIC:OoB VH &amp; Supp Sec 3: Procurement of OoB housing and supports</t>
  </si>
  <si>
    <t xml:space="preserve">              NSS-A214757070</t>
  </si>
  <si>
    <t>MAGIC:Polarizer: CDR (meeting)</t>
  </si>
  <si>
    <t>MAGIC:Polarizer: Procurement and manufacturing of the Component</t>
  </si>
  <si>
    <t xml:space="preserve">              NSS-A214757350</t>
  </si>
  <si>
    <t>MAGIC:RF SF: CDR (meeting)</t>
  </si>
  <si>
    <t>MAGIC:RF SF: Procurement and manufacturing of the Component</t>
  </si>
  <si>
    <t xml:space="preserve">              NSS-A214757790</t>
  </si>
  <si>
    <t>MAGIC: Sample St: CDR (meeting)</t>
  </si>
  <si>
    <t>MAGIC: Sample St: Procurement and manufacturing of the Component</t>
  </si>
  <si>
    <t xml:space="preserve">              NSS-A214758050</t>
  </si>
  <si>
    <t>MAGIC:Supp-RC+Det A: CDR (meeting)</t>
  </si>
  <si>
    <t>MAGIC:Supp-RC+Det A: Procurement and manufacturing of the Component</t>
  </si>
  <si>
    <t>MAGIC: RC: Procurement and manufacturing of Radial Collimator</t>
  </si>
  <si>
    <t>68.81%</t>
  </si>
  <si>
    <t xml:space="preserve">              NSS-A214758640</t>
  </si>
  <si>
    <t>MAGIC: Det A: Factory Acceptance Test (FAT)</t>
  </si>
  <si>
    <t>MAGIC: Supp- Analzr+Det B: Procurement and manufacturing of the Component</t>
  </si>
  <si>
    <t>MAGIC: Analyzer Seg 1: Procurement and manufacturing of the Component</t>
  </si>
  <si>
    <t>82.24%</t>
  </si>
  <si>
    <t>MAGIC: Analyzer: Seg 2: Procurement and manufacturing of the Component</t>
  </si>
  <si>
    <t xml:space="preserve">              NSS-A2147510050</t>
  </si>
  <si>
    <t>MAGIC: Good Lift: Factory Acceptance Test (FAT)</t>
  </si>
  <si>
    <t>MAGIC: XYZ: Procurement and manufacturing of the Component</t>
  </si>
  <si>
    <t xml:space="preserve">              NSS-A2147510270</t>
  </si>
  <si>
    <t>MAGIC: XYZ: Factory Acceptance Test (FAT)</t>
  </si>
  <si>
    <t>Start date (April 25)</t>
  </si>
  <si>
    <t>Finish date (April 25)</t>
  </si>
  <si>
    <t xml:space="preserve"> Finish date (Sep 24)</t>
  </si>
  <si>
    <t>Start date (Sep 24)</t>
  </si>
  <si>
    <t>MAGIC:Guid+VH+Supp (in-bunker):Factory Acceptance Test (FAT)</t>
  </si>
  <si>
    <t>Variance start date (month)</t>
  </si>
  <si>
    <t>In manufacturing? Contract in place?</t>
  </si>
  <si>
    <t>Start</t>
  </si>
  <si>
    <t>Finish</t>
  </si>
  <si>
    <t>BL1 Start</t>
  </si>
  <si>
    <t>BL1 Finish</t>
  </si>
  <si>
    <t>Budgeted Total Cost</t>
  </si>
  <si>
    <t>Earned Value Cost</t>
  </si>
  <si>
    <t>Activity Notes</t>
  </si>
  <si>
    <t>Remaining Total Cost</t>
  </si>
  <si>
    <t>user_text8</t>
  </si>
  <si>
    <t>ESS 2023 Key Milestones</t>
  </si>
  <si>
    <t>NSS Area Code</t>
  </si>
  <si>
    <t>Activity Count</t>
  </si>
  <si>
    <t>Phase</t>
  </si>
  <si>
    <t>ESS Activity Development Code</t>
  </si>
  <si>
    <t>BL2 Finish</t>
  </si>
  <si>
    <t>BL2 Start</t>
  </si>
  <si>
    <t>ESS Milestone</t>
  </si>
  <si>
    <t>Total Float</t>
  </si>
  <si>
    <t>IK to Cash</t>
  </si>
  <si>
    <t>In Kind</t>
  </si>
  <si>
    <t>In Kind Country</t>
  </si>
  <si>
    <t>In Kind Generate Cost</t>
  </si>
  <si>
    <t>In Kind Planned Partner</t>
  </si>
  <si>
    <t>In Kind TA status</t>
  </si>
  <si>
    <t>Schedule Variance</t>
  </si>
  <si>
    <t>Instrument</t>
  </si>
  <si>
    <t>13-NSS-P09-25  Neutron Scattering Systems - P09-2025 Lockdown</t>
  </si>
  <si>
    <t>SEK0</t>
  </si>
  <si>
    <t xml:space="preserve">  13-NSS-P09-25.1  NSS</t>
  </si>
  <si>
    <t xml:space="preserve">    13-NSS-P09-25.1.7  NSS Instrument Construction</t>
  </si>
  <si>
    <t xml:space="preserve">      NSS-A214734530</t>
  </si>
  <si>
    <t>SKADI:PSC: Storage of Frame Overlap chopper at FZJ</t>
  </si>
  <si>
    <t>75.09%</t>
  </si>
  <si>
    <t>SKADI</t>
  </si>
  <si>
    <t xml:space="preserve">      NSS-A214733800</t>
  </si>
  <si>
    <t>SKADI:Collimator: Preparation and readiness of MCA group for tests</t>
  </si>
  <si>
    <t>03-Oct-25</t>
  </si>
  <si>
    <t>Feb 2025: MCA group would not be able to finish do the test before April</t>
  </si>
  <si>
    <t xml:space="preserve">      NSS-A214735150</t>
  </si>
  <si>
    <t>SKADI: Detector: Detector Integration and slow controls development</t>
  </si>
  <si>
    <t>59.56%</t>
  </si>
  <si>
    <t>Check the noteboke for this activity\ MA</t>
  </si>
  <si>
    <t xml:space="preserve">      NSS-A214733780</t>
  </si>
  <si>
    <t>SKADI:Polrzr Housg: Procurement and Waiting time for workshop to be free at FZJ</t>
  </si>
  <si>
    <t>94.63%</t>
  </si>
  <si>
    <t>10-Oct-25</t>
  </si>
  <si>
    <t>PROC</t>
  </si>
  <si>
    <t xml:space="preserve">      NSS-A214733710</t>
  </si>
  <si>
    <t>SKADI:Spin Flipr: Procurement and Waiting time for workshop to be free at FZJ</t>
  </si>
  <si>
    <t>Why procurement and manuf is separately listed??-RK</t>
  </si>
  <si>
    <t xml:space="preserve">      NSS-A214733720</t>
  </si>
  <si>
    <t>SKADI:FS: Procurement and Waiting time for workshop to be free at FZJ</t>
  </si>
  <si>
    <t xml:space="preserve">      NSS-A214733930</t>
  </si>
  <si>
    <t>Storage for second installation</t>
  </si>
  <si>
    <t xml:space="preserve">      NSS-A214734710</t>
  </si>
  <si>
    <t>SKADI:Hutch: Installation of Hutch</t>
  </si>
  <si>
    <t>77.45%</t>
  </si>
  <si>
    <t>09-May-25</t>
  </si>
  <si>
    <t>15-Oct-25</t>
  </si>
  <si>
    <t>D01</t>
  </si>
  <si>
    <t>INST</t>
  </si>
  <si>
    <t xml:space="preserve">      NSS-A214733700</t>
  </si>
  <si>
    <t>SKADI:Det Int into ESS-DAQ: Firmware update FEB (IDEAS) interim test- Part 2 and continues debugging</t>
  </si>
  <si>
    <t>91.26%</t>
  </si>
  <si>
    <t>13-Oct-25</t>
  </si>
  <si>
    <t>16-May-25</t>
  </si>
  <si>
    <t>Feb 2025: The duration and update on this task dependent on feedback form ECDC</t>
  </si>
  <si>
    <t xml:space="preserve">      NSS-A2147226750</t>
  </si>
  <si>
    <t>SKADI: Document compilation and submission for Final TG3</t>
  </si>
  <si>
    <t>83.64%</t>
  </si>
  <si>
    <t>due to busy period for Skadi team it does not seems to be happen in 30 days. at least June 2025.</t>
  </si>
  <si>
    <t>Susanna_TG3</t>
  </si>
  <si>
    <t xml:space="preserve">      NSS-A214734260</t>
  </si>
  <si>
    <t>SKADI:Det Assembly at JCNS: Mounting the detector assemblies in frames</t>
  </si>
  <si>
    <t>50.79%</t>
  </si>
  <si>
    <t>01-Oct-25</t>
  </si>
  <si>
    <t xml:space="preserve">      NSS-A214733980</t>
  </si>
  <si>
    <t>SKADI:Det Housing: Waiting for the bunker access at FZJ for leak test</t>
  </si>
  <si>
    <t>88.57%</t>
  </si>
  <si>
    <t>06-Oct-25</t>
  </si>
  <si>
    <t xml:space="preserve">      NSS-A214734480</t>
  </si>
  <si>
    <t>SKADI:Det Assembly at JCNS: Integration into the detector housings</t>
  </si>
  <si>
    <t>41.51%</t>
  </si>
  <si>
    <t>02-Oct-25</t>
  </si>
  <si>
    <t>29-Oct-25</t>
  </si>
  <si>
    <t xml:space="preserve">      NSS-A214734510</t>
  </si>
  <si>
    <t>SKADI:Det Testing: Testing of detector assembly</t>
  </si>
  <si>
    <t xml:space="preserve">      NSS-A214734600</t>
  </si>
  <si>
    <t>SKADI:Det Testing: Evaluation of the test results</t>
  </si>
  <si>
    <t xml:space="preserve">      NSS-A214734000</t>
  </si>
  <si>
    <t>SKADI:Det Housing: Leak test of the housings</t>
  </si>
  <si>
    <t>07-Oct-25</t>
  </si>
  <si>
    <t xml:space="preserve">      NSS-A214734250</t>
  </si>
  <si>
    <t>SKADI:Polrzr Housg: Manufacturing and assembly</t>
  </si>
  <si>
    <t>Common FAT along with FOC considered. Qgate process shall also be for the entire unit-RK</t>
  </si>
  <si>
    <t xml:space="preserve">      NSS-A214734330</t>
  </si>
  <si>
    <t>SKADI:Spin Flipr: Manufacturing</t>
  </si>
  <si>
    <t xml:space="preserve">      NSS-A214734340</t>
  </si>
  <si>
    <t>SKADI:FS: Manufacturing</t>
  </si>
  <si>
    <t xml:space="preserve">      NSS-A214734040</t>
  </si>
  <si>
    <t>SKADI:Det Int into ESS-DAQ: Debugging and improvements, firmware updates</t>
  </si>
  <si>
    <t xml:space="preserve">      NSS-A2147226920</t>
  </si>
  <si>
    <t>SKADI: Final TG3: Review Docs by Technical Group</t>
  </si>
  <si>
    <t xml:space="preserve">      NSS-A2147226880</t>
  </si>
  <si>
    <t>SKADI: Final TG3 meeting</t>
  </si>
  <si>
    <t xml:space="preserve">      NSS-A2147226900</t>
  </si>
  <si>
    <t>SKADI: Final TG3 Action closeouts</t>
  </si>
  <si>
    <t xml:space="preserve">      NSS-A214734720</t>
  </si>
  <si>
    <t>SKADI:Hutch: Local SAT</t>
  </si>
  <si>
    <t xml:space="preserve">      NSS-A214734030</t>
  </si>
  <si>
    <t>SKADI:Collimator: Local SAT</t>
  </si>
  <si>
    <t>24-Oct-25</t>
  </si>
  <si>
    <t xml:space="preserve">      NSS-A214734730</t>
  </si>
  <si>
    <t>SKADI:Det Testing: Applying of improvements/time contingency</t>
  </si>
  <si>
    <t xml:space="preserve">      NSS-A214735110</t>
  </si>
  <si>
    <t>SKADI:Det Testing: Preparation of the (CE) documentation</t>
  </si>
  <si>
    <t>This is Oct 2025 in SS March-RK</t>
  </si>
  <si>
    <t xml:space="preserve">      NSS-A2147226910</t>
  </si>
  <si>
    <t>SKADI: Final TG3 Approval</t>
  </si>
  <si>
    <t xml:space="preserve">      NSS-A214734670</t>
  </si>
  <si>
    <t>SKADI:Samp Stage: Delivery of sample stage</t>
  </si>
  <si>
    <t>01-Dec-25*</t>
  </si>
  <si>
    <t>Nov: The component will be delivered from FZJ not earlier regarding the storage and safty issue</t>
  </si>
  <si>
    <t>PROC.DELIV</t>
  </si>
  <si>
    <t xml:space="preserve">      NSS-A214735020</t>
  </si>
  <si>
    <t>SKADI:Det Testing: Update and modification of the project documentation for the FAT / Report</t>
  </si>
  <si>
    <t>Matched with Smartsheet</t>
  </si>
  <si>
    <t xml:space="preserve">      NSS-A214734450</t>
  </si>
  <si>
    <t>SKADI:Hutch: CEP energization complete</t>
  </si>
  <si>
    <t>ENERG</t>
  </si>
  <si>
    <t xml:space="preserve">      NSS-A214734540</t>
  </si>
  <si>
    <t>SKADI:Polrz+SF+FS: Assembly of Polarizer with optics and Chopper by FZJ</t>
  </si>
  <si>
    <t xml:space="preserve">      NSS-A214734470</t>
  </si>
  <si>
    <t>SKADI:Spin Flipr: Testing</t>
  </si>
  <si>
    <t xml:space="preserve">      NSS-A214734500</t>
  </si>
  <si>
    <t>SKADI:FS: Testing</t>
  </si>
  <si>
    <t>CP-SKADI</t>
  </si>
  <si>
    <t>COMM</t>
  </si>
  <si>
    <t xml:space="preserve">      NSS-A214734660</t>
  </si>
  <si>
    <t>SKADI:Samp Stage: Integration of sample stage</t>
  </si>
  <si>
    <t>08-Oct-25</t>
  </si>
  <si>
    <t xml:space="preserve">      NSS-A214734020</t>
  </si>
  <si>
    <t>SKADI:Collimator: Test readiness review (TRR) and approval</t>
  </si>
  <si>
    <t>COMM.TRR</t>
  </si>
  <si>
    <t xml:space="preserve">      NSS-A214734680</t>
  </si>
  <si>
    <t>SKADI: FOC: Test readiness review (TRR) and checklist sign off</t>
  </si>
  <si>
    <t xml:space="preserve">      NSS-A214734050</t>
  </si>
  <si>
    <t>SKADI:Det Int into ESS-DAQ: ECDC/DMSC integration acceptance</t>
  </si>
  <si>
    <t xml:space="preserve">      NSS-A214734490</t>
  </si>
  <si>
    <t>SKADI:Det Int into ESS-DAQ: Release of the software and documentation of Firmware and Software implementation</t>
  </si>
  <si>
    <t xml:space="preserve">      NSS-A214735140</t>
  </si>
  <si>
    <t>SKADI: Detector: Factory Acceptance Test (FAT)</t>
  </si>
  <si>
    <t>PROC.FAT</t>
  </si>
  <si>
    <t xml:space="preserve">      NSS-A214735200</t>
  </si>
  <si>
    <t>SKADI: Detector: FAT Report and Documentation</t>
  </si>
  <si>
    <t xml:space="preserve">      NSS-A214734750</t>
  </si>
  <si>
    <t>SKADI: FOC: System Acceptance Test (SAT)</t>
  </si>
  <si>
    <t>If racks provided by chopper group, link to this activity will come from the chopper plan-RK</t>
  </si>
  <si>
    <t xml:space="preserve">      NSS-A214734560</t>
  </si>
  <si>
    <t>SKADI:PSC: Integration of chopper into Polarizer, Fast Shutter, Spin Flipper and dismounting</t>
  </si>
  <si>
    <t>(Unit arriving at ESS as integrated?-RK) (Clarification has been conidered in the sequences of installation at ESS/ MA)</t>
  </si>
  <si>
    <t xml:space="preserve">      NSS-A214732590</t>
  </si>
  <si>
    <t>SKADI:PSC: Submission of docs to ESS for IRR (ALAP)</t>
  </si>
  <si>
    <t xml:space="preserve">      NSS-A214735420</t>
  </si>
  <si>
    <t>SKADI: Detector: FAT- closure of open points and  approval</t>
  </si>
  <si>
    <t xml:space="preserve">      NSS-A214735240</t>
  </si>
  <si>
    <t>SKADI: Detector: Submission of docs to ESS for IRR</t>
  </si>
  <si>
    <t xml:space="preserve">      NSS-A214734860</t>
  </si>
  <si>
    <t>SKADI: FOC: SAT approval</t>
  </si>
  <si>
    <t>COMM.SAT</t>
  </si>
  <si>
    <t xml:space="preserve">      NSS-A214734760</t>
  </si>
  <si>
    <t>SKADI:Polrz+SF+FS: Testing of the assembled unit</t>
  </si>
  <si>
    <t xml:space="preserve">      NSS-A214735360</t>
  </si>
  <si>
    <t>SKADI: Detector: Submission of docs to ESS for Quality gate</t>
  </si>
  <si>
    <t xml:space="preserve">      NSS-A214735750</t>
  </si>
  <si>
    <t>SKADI: Detector: IRR doc review by ESS</t>
  </si>
  <si>
    <t xml:space="preserve">      NSS-A214732790</t>
  </si>
  <si>
    <t>SKADI:PSC: Quality gate review and approval</t>
  </si>
  <si>
    <t>(CE marked. duration to be reviewed?-RK) (Agree to be reduced/ MA)</t>
  </si>
  <si>
    <t>PROC.QGATE</t>
  </si>
  <si>
    <t xml:space="preserve">      NSS-A214735480</t>
  </si>
  <si>
    <t>SKADI: Detector: Shipping period for the Detector</t>
  </si>
  <si>
    <t xml:space="preserve">      NSS-A214735120</t>
  </si>
  <si>
    <t>SKADI:Polrz+SF+FS: Quality gate document submission phase</t>
  </si>
  <si>
    <t xml:space="preserve">      NSS-A214735540</t>
  </si>
  <si>
    <t>SKADI: Detector: Quality gate review and approval</t>
  </si>
  <si>
    <t xml:space="preserve">      NSS-A214734780</t>
  </si>
  <si>
    <t>SKADI:Polrz+SF+FS: FAT for the entire unit ( Choppers+optics+ SF+FS)</t>
  </si>
  <si>
    <t xml:space="preserve">      NSS-A214734740</t>
  </si>
  <si>
    <t>SKADI:Hutch: Test readiness review (TRR) and approval</t>
  </si>
  <si>
    <t xml:space="preserve">      NSS-A214735510</t>
  </si>
  <si>
    <t>SKADI: Detector: Arrival and inspection of of Detector</t>
  </si>
  <si>
    <t xml:space="preserve">      NSS-A214733150</t>
  </si>
  <si>
    <t>SKADI:HS: Test readiness review (TRR) and approval</t>
  </si>
  <si>
    <t xml:space="preserve">      NSS-A214734790</t>
  </si>
  <si>
    <t>SKADI:Spin Flipr: FAT for spin flipper complete</t>
  </si>
  <si>
    <t xml:space="preserve">      NSS-A214734800</t>
  </si>
  <si>
    <t>SKADI:FS: FAT for fast shutter complete</t>
  </si>
  <si>
    <t xml:space="preserve">      NSS-A214734850</t>
  </si>
  <si>
    <t>SKADI:Polrz+SF+FS: FAT Report and Documentation</t>
  </si>
  <si>
    <t xml:space="preserve">      NSS-A214734980</t>
  </si>
  <si>
    <t>SKADI:Polrz+SF+FS: FAT closure of open points and approval</t>
  </si>
  <si>
    <t>(SS with predec-RK)  (Yes, SS with longer duration like new template/ MA)</t>
  </si>
  <si>
    <t xml:space="preserve">      NSS-A214734910</t>
  </si>
  <si>
    <t>SKADI:Polrz+SF+FS: IRR doc submission phase</t>
  </si>
  <si>
    <t xml:space="preserve">      NSS-A214733210</t>
  </si>
  <si>
    <t>SKADI:HS: System Acceptance Test (SAT) involving all tech groups</t>
  </si>
  <si>
    <t>BUN D01</t>
  </si>
  <si>
    <t xml:space="preserve">      NSS-A214735600</t>
  </si>
  <si>
    <t>SKADI: Detector Backend and Integration</t>
  </si>
  <si>
    <t xml:space="preserve">      NSS-A214734770</t>
  </si>
  <si>
    <t>SKADI:Hutch: System Acceptance Test (SAT)</t>
  </si>
  <si>
    <t xml:space="preserve">      NSS-A214733320</t>
  </si>
  <si>
    <t>SKADI:HS: SAT approval</t>
  </si>
  <si>
    <t xml:space="preserve">      NSS-A214734940</t>
  </si>
  <si>
    <t>SKADI:Hutch: SAT approval</t>
  </si>
  <si>
    <t xml:space="preserve">      NSS-A214735030</t>
  </si>
  <si>
    <t>SKADI:PSC: Shipping period for the Chopper to ESS</t>
  </si>
  <si>
    <t xml:space="preserve">      NSS-A214735040</t>
  </si>
  <si>
    <t>SKADI:Polrz+SF+FS: Shipping period for the Polarizer, Fast Shutter, Spin Flliper</t>
  </si>
  <si>
    <t>(including chopper integrated?-RK) (refer to shippment of Chopper/ MA)</t>
  </si>
  <si>
    <t xml:space="preserve">      NSS-A214733360</t>
  </si>
  <si>
    <t>SKADI:PSC: IRR doc review by ESS</t>
  </si>
  <si>
    <t xml:space="preserve">      NSS-A214735660</t>
  </si>
  <si>
    <t>SKADI:Polrz+SF+FS: IRR doc review by ESS</t>
  </si>
  <si>
    <t xml:space="preserve">      NSS-A214735050</t>
  </si>
  <si>
    <t>SKADI:Polrz+SF+FS: Delivery of Polarizer, Fast Shutter, Spin Flliper</t>
  </si>
  <si>
    <t xml:space="preserve">      NSS-A214735160</t>
  </si>
  <si>
    <t>SKADI:Polrz+SF+FS: Quality gate review and approval</t>
  </si>
  <si>
    <t xml:space="preserve">      NSS-A214733850</t>
  </si>
  <si>
    <t>SKADI:OoB Guides: IRR doc submission for 2nd part</t>
  </si>
  <si>
    <t xml:space="preserve">      NSS-A214735060</t>
  </si>
  <si>
    <t>SKADI:PSC: Delivery to ESS</t>
  </si>
  <si>
    <t xml:space="preserve">      NSS-A214735760</t>
  </si>
  <si>
    <t>SKADI: Detector: IRR meeting prep</t>
  </si>
  <si>
    <t xml:space="preserve">      NSS-A214735290</t>
  </si>
  <si>
    <t>SKADI: Detector: Installation readiness review (IRR)</t>
  </si>
  <si>
    <t>Jan 2025: anticipated the installation Jan-Feb 2026 which should be earier than the current installation date for the detector</t>
  </si>
  <si>
    <t>INST.IRR</t>
  </si>
  <si>
    <t xml:space="preserve">      NSS-A214735450</t>
  </si>
  <si>
    <t>SKADI: Detector: Prep for Installation</t>
  </si>
  <si>
    <t xml:space="preserve">      NSS-A214733300</t>
  </si>
  <si>
    <t>SKADI:PSC: IRR meeting prep</t>
  </si>
  <si>
    <t>Feb 2025: Including the electrical documents for installation of electrical parts</t>
  </si>
  <si>
    <t xml:space="preserve">      NSS-A214733900</t>
  </si>
  <si>
    <t>SKADI:OoB Guides: IRR doc reviewed by ESS for 2nd part</t>
  </si>
  <si>
    <t xml:space="preserve">      NSS-A214735550</t>
  </si>
  <si>
    <t>SKADI: Detector: TG4 completed for detectors</t>
  </si>
  <si>
    <t xml:space="preserve">      NSS-A214735590</t>
  </si>
  <si>
    <t>SKADI: Detector: Installation of detectors</t>
  </si>
  <si>
    <t>(Aren't these detectors inside the detector vessel? Link from vessel?-RK)</t>
  </si>
  <si>
    <t xml:space="preserve">      NSS-A214734920</t>
  </si>
  <si>
    <t>SKADI:PSC: Instrument readiness review (IRR)-( PSC+FS+SF)</t>
  </si>
  <si>
    <t xml:space="preserve">      NSS-A214735070</t>
  </si>
  <si>
    <t>SKADI:PSC: Prep for Installation</t>
  </si>
  <si>
    <t xml:space="preserve">      NSS-A214735080</t>
  </si>
  <si>
    <t>SKADI:PSC: TG4 completed</t>
  </si>
  <si>
    <t xml:space="preserve">      NSS-A214735170</t>
  </si>
  <si>
    <t>SKADI:Polrz+SF+FS: TG4 completed for the component</t>
  </si>
  <si>
    <t xml:space="preserve">      NSS-A214735270</t>
  </si>
  <si>
    <t>SKADI:Polrz+SF+FS: Installation of Polarizer, Fast Shutter, Spin Flliper</t>
  </si>
  <si>
    <t>(Standalone installation without chopper?-RK) (Sequence of installation has been considered at ESS/ MA )</t>
  </si>
  <si>
    <t xml:space="preserve">      NSS-A214734930</t>
  </si>
  <si>
    <t>SKADI:Polrz+SF+FS: Instrument Readiness Review (IRR)-( PSC+FS+SF)</t>
  </si>
  <si>
    <t xml:space="preserve">      NSS-A2147226760</t>
  </si>
  <si>
    <t>SKADI: TG4</t>
  </si>
  <si>
    <t xml:space="preserve">      NSS-A214733620</t>
  </si>
  <si>
    <t>SKADI:OoB Guides: IRR meeting for 2nd batch</t>
  </si>
  <si>
    <t xml:space="preserve">      NSS-A214733640</t>
  </si>
  <si>
    <t>SKADI:OoB Guides: Installation Prep for 2nd part</t>
  </si>
  <si>
    <t xml:space="preserve">      NSS-A214735390</t>
  </si>
  <si>
    <t>SKADI:PSC: Installation of entire unit ( PSC+FS+SF)</t>
  </si>
  <si>
    <t>Feb 2025: Including electrical installation for both choppers</t>
  </si>
  <si>
    <t xml:space="preserve">      NSS-A214735350</t>
  </si>
  <si>
    <t>SKADI:Polrz+SF+FS: Test readiness review (TRR) and checklist sign off</t>
  </si>
  <si>
    <t xml:space="preserve">      NSS-A214733770</t>
  </si>
  <si>
    <t>SKADI:OoB Guides: Installation of 2nd part</t>
  </si>
  <si>
    <t xml:space="preserve">      NSS-A214735430</t>
  </si>
  <si>
    <t>SKADI:PSC: Test readiness review (TRR) and checklist sign off</t>
  </si>
  <si>
    <t>Cooling water not considered-RK</t>
  </si>
  <si>
    <t xml:space="preserve">      NSS-A214735460</t>
  </si>
  <si>
    <t>SKADI:PSC: Integrated SAT (with tech group)</t>
  </si>
  <si>
    <t>05-May-26</t>
  </si>
  <si>
    <t>This is assumed to be the Local sub-system commissioning-RK</t>
  </si>
  <si>
    <t xml:space="preserve">      NSS-A214735610</t>
  </si>
  <si>
    <t>SKADI: Detector: Test readiness review (TRR) and approval</t>
  </si>
  <si>
    <t>07-May-26</t>
  </si>
  <si>
    <t xml:space="preserve">      NSS-A2147226780</t>
  </si>
  <si>
    <t>All In-Bunker SAT Approval</t>
  </si>
  <si>
    <t xml:space="preserve">      NSS-A214733940</t>
  </si>
  <si>
    <t>SKADI:OoB Guides: SAT for 2nd part</t>
  </si>
  <si>
    <t>04-May-26</t>
  </si>
  <si>
    <t>08-May-26</t>
  </si>
  <si>
    <t xml:space="preserve">      NSS-A214735500</t>
  </si>
  <si>
    <t>SKADI:PSC: SAT approval</t>
  </si>
  <si>
    <t>06-May-26</t>
  </si>
  <si>
    <t>12-May-26</t>
  </si>
  <si>
    <t xml:space="preserve">      NSS-A214735620</t>
  </si>
  <si>
    <t>SKADI: Detector: System Acceptance Test (SAT)</t>
  </si>
  <si>
    <t>25-May-26</t>
  </si>
  <si>
    <t>(wouldn't be a combined SAT with vessel?-RK)</t>
  </si>
  <si>
    <t xml:space="preserve">      NSS-A214733790</t>
  </si>
  <si>
    <t>SKADI:OoB Guides: SAT approval for 2nd part</t>
  </si>
  <si>
    <t>11-May-26</t>
  </si>
  <si>
    <t>19-May-26</t>
  </si>
  <si>
    <t xml:space="preserve">      NSS-A214735630</t>
  </si>
  <si>
    <t>SKADI: Detector: SAT approval</t>
  </si>
  <si>
    <t>26-May-26</t>
  </si>
  <si>
    <t xml:space="preserve">      NSS-A214734580</t>
  </si>
  <si>
    <t>SKADI:Samp Stage: System Acceptance Test (SAT)</t>
  </si>
  <si>
    <t xml:space="preserve">      NSS-A214734070</t>
  </si>
  <si>
    <t>SKADI:Collimator: Integrated System Acceptance Test (SAT)</t>
  </si>
  <si>
    <t>(Integ SAT with chopper?-RK)</t>
  </si>
  <si>
    <t xml:space="preserve">      NSS-A214734110</t>
  </si>
  <si>
    <t>SKADI: Det Tube: System Acceptance Test (SAT)</t>
  </si>
  <si>
    <t>CUP interface not envisaged here-RK</t>
  </si>
  <si>
    <t xml:space="preserve">      NSS-A214735440</t>
  </si>
  <si>
    <t>SKADI:Polrz+SF+FS: System Acceptance Test (SAT)</t>
  </si>
  <si>
    <t xml:space="preserve">      NSS-A214734140</t>
  </si>
  <si>
    <t>SKADI:Collimator: Integrated SAT approval</t>
  </si>
  <si>
    <t xml:space="preserve">      NSS-A214734590</t>
  </si>
  <si>
    <t>SKADI:Samp Stage: SAT approval</t>
  </si>
  <si>
    <t>Reduced to 5 from 10 to accomodate MCA-RK</t>
  </si>
  <si>
    <t xml:space="preserve">      NSS-A214734180</t>
  </si>
  <si>
    <t>SKADI: Det Tube: SAT approval</t>
  </si>
  <si>
    <t xml:space="preserve">      NSS-A214735490</t>
  </si>
  <si>
    <t>SKADI:Polrz+SF+FS: SAT approval</t>
  </si>
  <si>
    <t xml:space="preserve">      NSS-A2147226790</t>
  </si>
  <si>
    <t>All Out-Bunker SAT Approval</t>
  </si>
  <si>
    <t xml:space="preserve">      NSS-A2147226770</t>
  </si>
  <si>
    <t>SKADI: Ready for cold Commissioning</t>
  </si>
  <si>
    <t xml:space="preserve">      NSS-A2147226810</t>
  </si>
  <si>
    <t>SKADI: Integrated cold commissioning</t>
  </si>
  <si>
    <t xml:space="preserve">      NSS-A2147226820</t>
  </si>
  <si>
    <t>SKADI: Instrument complete (TG5/SAR start)</t>
  </si>
  <si>
    <t xml:space="preserve">      NSS-A2147226830</t>
  </si>
  <si>
    <t>SKADI: Preparation for TG5 review meeting (Float 2 months)</t>
  </si>
  <si>
    <t>07-Oct-26</t>
  </si>
  <si>
    <t xml:space="preserve">      NSS-A2147226840</t>
  </si>
  <si>
    <t>SKADI: TG5/SAR meeting</t>
  </si>
  <si>
    <t>08-Oct-26</t>
  </si>
  <si>
    <t>COMM.SAR.M</t>
  </si>
  <si>
    <t xml:space="preserve">      NSS-A2147226850</t>
  </si>
  <si>
    <t>SKADI: TG5/SAR action closeouts and approval</t>
  </si>
  <si>
    <t>Priorities with In-kind partner to handle their activities.</t>
  </si>
  <si>
    <t>COMM.SAR.A</t>
  </si>
  <si>
    <t xml:space="preserve">      NSS-A2147226800</t>
  </si>
  <si>
    <t>SKADI: TG5</t>
  </si>
  <si>
    <t xml:space="preserve">      NSS-A2147226860</t>
  </si>
  <si>
    <t>SKADI TG5/SAR approval</t>
  </si>
  <si>
    <t>Instruments.TG5</t>
  </si>
  <si>
    <t xml:space="preserve">      NSS-A2147226870</t>
  </si>
  <si>
    <t>SKADI: Prep for i-SRR</t>
  </si>
  <si>
    <t xml:space="preserve">      NSS-A2147226890</t>
  </si>
  <si>
    <t>SKADI: All construction scope for the Instrument complete</t>
  </si>
  <si>
    <t>Budgeted Nonlabor Cost</t>
  </si>
  <si>
    <t>Budgeted Labor Cost</t>
  </si>
  <si>
    <t>01-Mar-24 A</t>
  </si>
  <si>
    <t xml:space="preserve">      13-NSS-P09-25.1.7.7  Instrument SKADI</t>
  </si>
  <si>
    <t xml:space="preserve">        13-NSS-P09-25.1.7.7.1  SKADI replan</t>
  </si>
  <si>
    <t xml:space="preserve">          13-NSS-P09-25.1.7.7.1.3  Out-Bunker</t>
  </si>
  <si>
    <t xml:space="preserve">            13-NSS-P09-25.1.7.7.1.3.1  Beam Transport and Conditioning</t>
  </si>
  <si>
    <t xml:space="preserve">              13-NSS-P09-25.1.7.7.1.3.1.1  Pulse Shaping Chopper</t>
  </si>
  <si>
    <t xml:space="preserve">                NSS-A214734920</t>
  </si>
  <si>
    <t xml:space="preserve">              13-NSS-P09-25.1.7.7.1.3.1.2  Polarizer, Fast Shutter, Spin Flipper</t>
  </si>
  <si>
    <t>17-May-24 A</t>
  </si>
  <si>
    <t>17-May-24</t>
  </si>
  <si>
    <t xml:space="preserve">                13-NSS-P09-25.1.7.7.1.3.1.2.1  Polarizer</t>
  </si>
  <si>
    <t>22-Nov-24 A</t>
  </si>
  <si>
    <t xml:space="preserve">                  13-NSS-P09-25.1.7.7.1.3.1.2.1.2  Polarizer housing</t>
  </si>
  <si>
    <t xml:space="preserve">                    NSS-A214732660</t>
  </si>
  <si>
    <t>SKADI:Polrzr Housg: CDR</t>
  </si>
  <si>
    <t>ENG.CDR</t>
  </si>
  <si>
    <t xml:space="preserve">                  13-NSS-P09-25.1.7.7.1.3.1.2.1.3  Polarizer optics</t>
  </si>
  <si>
    <t xml:space="preserve">                    NSS-A214730970</t>
  </si>
  <si>
    <t>SKADI:Polrzr Opt: CDR</t>
  </si>
  <si>
    <t xml:space="preserve">                13-NSS-P09-25.1.7.7.1.3.1.2.3  Spin Flipper</t>
  </si>
  <si>
    <t xml:space="preserve">                  NSS-A214732700</t>
  </si>
  <si>
    <t>SKADI:Spin Flipr: CDR</t>
  </si>
  <si>
    <t xml:space="preserve">                13-NSS-P09-25.1.7.7.1.3.1.2.4  Fast Shutter</t>
  </si>
  <si>
    <t xml:space="preserve">                  NSS-A214732710</t>
  </si>
  <si>
    <t>SKADI:FS: CDR</t>
  </si>
  <si>
    <t xml:space="preserve">                13-NSS-P09-25.1.7.7.1.3.1.2.5  Common activities-Polarizer-SF-FS</t>
  </si>
  <si>
    <t xml:space="preserve">                  NSS-A214734930</t>
  </si>
  <si>
    <t xml:space="preserve">              13-NSS-P09-25.1.7.7.1.3.1.3  Frame Overlap Chopper</t>
  </si>
  <si>
    <t>04-Mar-25 A</t>
  </si>
  <si>
    <t xml:space="preserve">                NSS-A214734220</t>
  </si>
  <si>
    <t>SKADI: FOC: Instrument readiness review (IRR)</t>
  </si>
  <si>
    <t>(Calendar-RK) (Changed/ MA)</t>
  </si>
  <si>
    <t xml:space="preserve">              13-NSS-P09-25.1.7.7.1.3.1.4  Guides</t>
  </si>
  <si>
    <t>12-Aug-24 A</t>
  </si>
  <si>
    <t>27-May-25 A</t>
  </si>
  <si>
    <t>21-May-25</t>
  </si>
  <si>
    <t xml:space="preserve">                NSS-A214731310</t>
  </si>
  <si>
    <t>SKADI:OoB Guides: CDR</t>
  </si>
  <si>
    <t xml:space="preserve">                NSS-A214732770</t>
  </si>
  <si>
    <t>SKADI:OoB Guides: Installation readiness review (IRR)</t>
  </si>
  <si>
    <t xml:space="preserve">              13-NSS-P09-25.1.7.7.1.3.1.5  Collimator</t>
  </si>
  <si>
    <t>30-Oct-24 A</t>
  </si>
  <si>
    <t>30-Oct-24</t>
  </si>
  <si>
    <t xml:space="preserve">                NSS-A214733480</t>
  </si>
  <si>
    <t>SKADI:Collimator: Installation readiness review (IRR)</t>
  </si>
  <si>
    <t xml:space="preserve">              13-NSS-P09-25.1.7.7.1.3.1.6  Collimator Shielding</t>
  </si>
  <si>
    <t>17-Jun-24 A</t>
  </si>
  <si>
    <t xml:space="preserve">                NSS-A214730200</t>
  </si>
  <si>
    <t>SKADI:Collim Shield: CDR</t>
  </si>
  <si>
    <t xml:space="preserve">                13-NSS-P09-25.1.7.7.1.3.1.6.1.5.1.6.6  Walls</t>
  </si>
  <si>
    <t xml:space="preserve">                  NSS-A214731440</t>
  </si>
  <si>
    <t>SKADI:Collim Shield: Installation readiness review (IRR) - Walls</t>
  </si>
  <si>
    <t xml:space="preserve">            13-NSS-P09-25.1.7.7.1.3.3  Detector, Detector Shielding/ Cave</t>
  </si>
  <si>
    <t>02-May-24 A</t>
  </si>
  <si>
    <t>02-May-24</t>
  </si>
  <si>
    <t xml:space="preserve">              13-NSS-P09-25.1.7.7.1.3.3.1  Detector</t>
  </si>
  <si>
    <t xml:space="preserve">                NSS-A214735290</t>
  </si>
  <si>
    <t xml:space="preserve">              13-NSS-P09-25.1.7.7.1.3.3.2  Detector Tube</t>
  </si>
  <si>
    <t>24-Feb-25 A</t>
  </si>
  <si>
    <t xml:space="preserve">                NSS-A214732090</t>
  </si>
  <si>
    <t>SKADI: Det Tube: Installation readiness review (IRR)</t>
  </si>
  <si>
    <t xml:space="preserve">              13-NSS-P09-25.1.7.7.1.3.3.3  Detector Shielding</t>
  </si>
  <si>
    <t>20-Jun-24 A</t>
  </si>
  <si>
    <t xml:space="preserve">                NSS-A214730210</t>
  </si>
  <si>
    <t>SKADI: Det shield: CDR/sub-TG3 review</t>
  </si>
  <si>
    <t xml:space="preserve">                13-NSS-P09-25.1.7.7.1.3.3.3.1  Walls</t>
  </si>
  <si>
    <t xml:space="preserve">                  NSS-A214731350</t>
  </si>
  <si>
    <t>SKADI: Det shield: Installation readiness review (IRR) - Walls</t>
  </si>
  <si>
    <t xml:space="preserve">            13-NSS-P09-25.1.7.7.1.3.4  Hutch</t>
  </si>
  <si>
    <t>06-Sep-24 A</t>
  </si>
  <si>
    <t>09-May-25 A</t>
  </si>
  <si>
    <t xml:space="preserve">              NSS-A214733100</t>
  </si>
  <si>
    <t>SKADI:Hutch: CDR</t>
  </si>
  <si>
    <t xml:space="preserve">              NSS-A214733890</t>
  </si>
  <si>
    <t>SKADI:Hutch: Installation readiness review (IRR)</t>
  </si>
  <si>
    <t>Planned start (Oct-25)</t>
  </si>
  <si>
    <t>03-Dec-24 A</t>
  </si>
  <si>
    <t>69.57%</t>
  </si>
  <si>
    <t>61.36%</t>
  </si>
  <si>
    <t>23-Feb-26 A</t>
  </si>
  <si>
    <t xml:space="preserve">      NSS-A2147428800</t>
  </si>
  <si>
    <t>SKADI: Overall maintenance manual-Prep and release</t>
  </si>
  <si>
    <t>28-Feb-26 A</t>
  </si>
  <si>
    <t xml:space="preserve">      NSS-A2147428810</t>
  </si>
  <si>
    <t>SKADI: Comprehensive Rad Saf report-Prep and release</t>
  </si>
  <si>
    <t>SKADI: Det Housing: Quality gate review and approval</t>
  </si>
  <si>
    <t>02-Mar-26 A</t>
  </si>
  <si>
    <t xml:space="preserve">      NSS-A2147428830</t>
  </si>
  <si>
    <t>SKADI: Overall SDD-Prep and release</t>
  </si>
  <si>
    <t xml:space="preserve">      NSS-A2147432590</t>
  </si>
  <si>
    <t>Manufacturing of installation tool</t>
  </si>
  <si>
    <t>26.83%</t>
  </si>
  <si>
    <t xml:space="preserve">      NSS-A2147432600</t>
  </si>
  <si>
    <t>Manufacturing of Bank 2</t>
  </si>
  <si>
    <t>18.49%</t>
  </si>
  <si>
    <t xml:space="preserve">      NSS-A2147414730</t>
  </si>
  <si>
    <t>SKADI: Det Elec: Internal FAT- closure of open points and  approval  iNSTR+ DETG+ECDC at utgård</t>
  </si>
  <si>
    <t>53.85%</t>
  </si>
  <si>
    <t>23-Mar-26 A</t>
  </si>
  <si>
    <t>33.33%</t>
  </si>
  <si>
    <t>25-Mar-26 A</t>
  </si>
  <si>
    <t xml:space="preserve">      NSS-A2147414740</t>
  </si>
  <si>
    <t>SKADI: Det Elec: Submission of docs to ESS for IRR</t>
  </si>
  <si>
    <t>SKADI:Samp Stage: Delivery of sample stage and Mounting test and installation</t>
  </si>
  <si>
    <t>07-Apr-26*</t>
  </si>
  <si>
    <t xml:space="preserve">      NSS-A2147414760</t>
  </si>
  <si>
    <t>SKADI: Det Elec: Submission of docs to ESS for Quality gate INSTR+DETG</t>
  </si>
  <si>
    <t xml:space="preserve">      NSS-A2147414770</t>
  </si>
  <si>
    <t>SKADI: Det Elec: IRR doc review by ESS</t>
  </si>
  <si>
    <t>SKADI: Det Housing: Submission of docs to ESS for IRR</t>
  </si>
  <si>
    <t>SKADI: Det Housing: IRR doc review by ESS</t>
  </si>
  <si>
    <t xml:space="preserve">      NSS-A2147430030</t>
  </si>
  <si>
    <t>Delivery and assembly of installation tool from FZJ + test of empty airbox</t>
  </si>
  <si>
    <t>SKADI: Detector: Installation of Detector Housings incl Bank 0 + Bank 1</t>
  </si>
  <si>
    <t>SKADI: Det Housing: System Acceptance Test (SAT)</t>
  </si>
  <si>
    <t>SKADI:OoB Guides: Installation and alignment of 2nd part</t>
  </si>
  <si>
    <t>SKADI:PSC: SAT (with tech group)</t>
  </si>
  <si>
    <t>SKADI:OoB Guides: SAT for 2nd part combined with PS chopper</t>
  </si>
  <si>
    <t xml:space="preserve">      NSS-A2147428740</t>
  </si>
  <si>
    <t>SKADI: Integrated testing of Chopper system</t>
  </si>
  <si>
    <t xml:space="preserve">      NSS-A2147431250</t>
  </si>
  <si>
    <t>Delivery of Bank 2 and PMT in beam</t>
  </si>
  <si>
    <t>SKADI: Document compilation for SAR+SRR review</t>
  </si>
  <si>
    <t xml:space="preserve">      NSS-A2147428770</t>
  </si>
  <si>
    <t>SKADI: Integrated testing of Beam transport and conditioning system</t>
  </si>
  <si>
    <t xml:space="preserve">      NSS-A2147428820</t>
  </si>
  <si>
    <t>SKADI: Overall V&amp;V plan-Prep and release</t>
  </si>
  <si>
    <t xml:space="preserve">      NSS-A2147428750</t>
  </si>
  <si>
    <t>SKADI: Integrated testing of Detector system</t>
  </si>
  <si>
    <t xml:space="preserve">      NSS-A2147428760</t>
  </si>
  <si>
    <t>SKADI: Integrated testing of Beam monitor system in bunker</t>
  </si>
  <si>
    <t xml:space="preserve">      NSS-A2147429880</t>
  </si>
  <si>
    <t>SKADI: Integrated testing of Beam monitor system out bunker</t>
  </si>
  <si>
    <t>SKADI: Final Integrated testing</t>
  </si>
  <si>
    <t xml:space="preserve">      NSS-A2147226930</t>
  </si>
  <si>
    <t>SKADI: Closeout actions from TG5-SAR Dry run</t>
  </si>
  <si>
    <t xml:space="preserve">      NSS-A2147428790</t>
  </si>
  <si>
    <t>SKADI: Release of V&amp;V reports (and prep for SAR dry run)</t>
  </si>
  <si>
    <t xml:space="preserve">      NSS-A2147226861</t>
  </si>
  <si>
    <t>SKADI: Documentation submission for SAR+SRR committee review</t>
  </si>
  <si>
    <t>SKADI: TG5/SAR closeouts and approval</t>
  </si>
  <si>
    <t>SKADI: TG5/SAR+ SRR closeouts and approval</t>
  </si>
  <si>
    <t>13-NSS-Live  Neutron Scattering Systems 2014-EOC</t>
  </si>
  <si>
    <t xml:space="preserve">  13-NSS-Live.1  NSS</t>
  </si>
  <si>
    <t xml:space="preserve">    13-NSS-Live.1.7  NSS Instrument Construction</t>
  </si>
  <si>
    <t>04-maj-26*</t>
  </si>
  <si>
    <t>13-okt-25 A</t>
  </si>
  <si>
    <t>Planned finish (Oct-25)</t>
  </si>
  <si>
    <t>Planned finish (April-26)</t>
  </si>
  <si>
    <t>Planned starts (April-26)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</si>
</sst>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7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15" fontId="0" fillId="0" borderId="0" xfId="0" applyNumberFormat="1"/>
    <xf numFmtId="9" fontId="0" fillId="0" borderId="0" xfId="0" applyNumberForma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15" fontId="0" fillId="2" borderId="0" xfId="0" applyNumberFormat="1" applyFill="1"/>
    <xf numFmtId="0" fontId="2" fillId="0" borderId="0" xfId="0" applyFont="1"/>
    <xf numFmtId="9" fontId="2" fillId="0" borderId="0" xfId="0" applyNumberFormat="1" applyFont="1"/>
    <xf numFmtId="1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9" fontId="3" fillId="0" borderId="0" xfId="0" applyNumberFormat="1" applyFont="1"/>
    <xf numFmtId="15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right" readingOrder="1"/>
    </xf>
    <xf numFmtId="0" fontId="4" fillId="0" borderId="0" xfId="0" applyFont="1" applyAlignment="1">
      <alignment horizontal="right"/>
    </xf>
    <xf numFmtId="9" fontId="3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9" fontId="3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Started</a:t>
            </a:r>
            <a:r>
              <a:rPr lang="sv-SE" baseline="0"/>
              <a:t> activities</a:t>
            </a:r>
            <a:r>
              <a:rPr lang="sv-SE"/>
              <a:t>: Planned vs Achieved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'Schedule adherence'!$D$1</c:f>
              <c:strCache>
                <c:ptCount val="1"/>
                <c:pt idx="0">
                  <c:v>Planned start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'Schedule adherence'!$A$11:$A$18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adherence'!$D$11:$D$18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AD6-8CAA-45BD529C989F}"/>
            </c:ext>
          </c:extLst>
        </c:ser>
        <c:ser>
          <c:idx val="1"/>
          <c:order val="1"/>
          <c:tx>
            <c:strRef>
              <c:f>'Schedule adherence'!$E$1</c:f>
              <c:strCache>
                <c:ptCount val="1"/>
                <c:pt idx="0">
                  <c:v>Achieved start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'Schedule adherence'!$A$11:$A$18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adherence'!$E$11:$E$18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AD6-8CAA-45BD529C9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62640"/>
        <c:axId val="961697456"/>
      </c:barChart>
      <c:lineChart>
        <c:grouping val="standard"/>
        <c:varyColors val="0"/>
        <c:ser>
          <c:idx val="2"/>
          <c:order val="2"/>
          <c:tx>
            <c:strRef>
              <c:f>'Schedule adherence'!$J$1</c:f>
              <c:strCache>
                <c:ptCount val="1"/>
                <c:pt idx="0">
                  <c:v>% starts achieved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'Schedule adherence'!$J$11:$J$18</c:f>
              <c:numCache>
                <c:formatCode>0%</c:formatCode>
                <c:ptCount val="8"/>
                <c:pt idx="0">
                  <c:v>1</c:v>
                </c:pt>
                <c:pt idx="1">
                  <c:v>0.8</c:v>
                </c:pt>
                <c:pt idx="2">
                  <c:v>1</c:v>
                </c:pt>
                <c:pt idx="3">
                  <c:v>1</c:v>
                </c:pt>
                <c:pt idx="4">
                  <c:v>0.42857142857142855</c:v>
                </c:pt>
                <c:pt idx="5">
                  <c:v>0.18181818181818182</c:v>
                </c:pt>
                <c:pt idx="6">
                  <c:v>0</c:v>
                </c:pt>
                <c:pt idx="7">
                  <c:v>0.47368421052631576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A-4AD6-8CAA-45BD529C989F}"/>
            </c:ext>
          </c:extLst>
        </c:ser>
        <c:ser>
          <c:idx val="3"/>
          <c:order val="3"/>
          <c:tx>
            <c:strRef>
              <c:f>'Schedule adherence'!$M$1</c:f>
              <c:strCache>
                <c:ptCount val="1"/>
                <c:pt idx="0">
                  <c:v>% starts achieved NSS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'Schedule adherence'!$M$11:$M$18</c:f>
              <c:numCache>
                <c:formatCode>0%</c:formatCode>
                <c:ptCount val="8"/>
                <c:pt idx="0">
                  <c:v>0.65</c:v>
                </c:pt>
                <c:pt idx="1">
                  <c:v>0.65</c:v>
                </c:pt>
                <c:pt idx="2">
                  <c:v>0.56000000000000005</c:v>
                </c:pt>
                <c:pt idx="3">
                  <c:v>0.52</c:v>
                </c:pt>
                <c:pt idx="4">
                  <c:v>0.7</c:v>
                </c:pt>
                <c:pt idx="5">
                  <c:v>0.61</c:v>
                </c:pt>
                <c:pt idx="6">
                  <c:v>0.64</c:v>
                </c:pt>
                <c:pt idx="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0-43D0-A59D-FF7E06D8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556240"/>
        <c:axId val="459637040"/>
      </c:lineChart>
      <c:dateAx>
        <c:axId val="95356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1697456"/>
        <c:crosses val="autoZero"/>
        <c:auto val="1"/>
        <c:lblOffset val="100"/>
        <c:baseTimeUnit val="months"/>
      </c:dateAx>
      <c:valAx>
        <c:axId val="9616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 of activites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62640"/>
        <c:crosses val="autoZero"/>
        <c:crossBetween val="between"/>
      </c:valAx>
      <c:valAx>
        <c:axId val="4596370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 achieved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56240"/>
        <c:crosses val="max"/>
        <c:crossBetween val="between"/>
      </c:valAx>
      <c:catAx>
        <c:axId val="95355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59637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Finished</a:t>
            </a:r>
            <a:r>
              <a:rPr lang="sv-SE" baseline="0"/>
              <a:t> activites</a:t>
            </a:r>
            <a:r>
              <a:rPr lang="sv-SE" sz="1400" b="0" i="0" u="none" strike="noStrike" baseline="0">
                <a:effectLst/>
              </a:rPr>
              <a:t>: Planned vs Achieved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'Schedule adherence'!$H$1</c:f>
              <c:strCache>
                <c:ptCount val="1"/>
                <c:pt idx="0">
                  <c:v>Planned finish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'Schedule adherence'!$A$11:$A$18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adherence'!$H$11:$H$18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6-47BE-8FCE-780B004E0FBB}"/>
            </c:ext>
          </c:extLst>
        </c:ser>
        <c:ser>
          <c:idx val="1"/>
          <c:order val="1"/>
          <c:tx>
            <c:strRef>
              <c:f>'Schedule adherence'!$I$1</c:f>
              <c:strCache>
                <c:ptCount val="1"/>
                <c:pt idx="0">
                  <c:v>Achieved finish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'Schedule adherence'!$A$11:$A$18</c:f>
              <c:numCache>
                <c:formatCode>mmm\-yy</c:formatCode>
                <c:ptCount val="8"/>
                <c:pt idx="0">
                  <c:v>45809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46023</c:v>
                </c:pt>
                <c:pt idx="6">
                  <c:v>46054</c:v>
                </c:pt>
                <c:pt idx="7">
                  <c:v>46082</c:v>
                </c:pt>
              </c:numCache>
            </c:numRef>
          </c:cat>
          <c:val>
            <c:numRef>
              <c:f>'Schedule adherence'!$I$11:$I$18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6-47BE-8FCE-780B004E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62640"/>
        <c:axId val="961697456"/>
      </c:barChart>
      <c:lineChart>
        <c:grouping val="standard"/>
        <c:varyColors val="0"/>
        <c:ser>
          <c:idx val="2"/>
          <c:order val="2"/>
          <c:tx>
            <c:strRef>
              <c:f>'Schedule adherence'!$K$1</c:f>
              <c:strCache>
                <c:ptCount val="1"/>
                <c:pt idx="0">
                  <c:v>% finish achieved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'Schedule adherence'!$K$11:$K$18</c:f>
              <c:numCache>
                <c:formatCode>0%</c:formatCode>
                <c:ptCount val="8"/>
                <c:pt idx="0">
                  <c:v>0.75</c:v>
                </c:pt>
                <c:pt idx="1">
                  <c:v>0.8</c:v>
                </c:pt>
                <c:pt idx="2">
                  <c:v>1</c:v>
                </c:pt>
                <c:pt idx="3">
                  <c:v>0.77777777777777779</c:v>
                </c:pt>
                <c:pt idx="4">
                  <c:v>0.25</c:v>
                </c:pt>
                <c:pt idx="5">
                  <c:v>0</c:v>
                </c:pt>
                <c:pt idx="6">
                  <c:v>1</c:v>
                </c:pt>
                <c:pt idx="7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6-47BE-8FCE-780B004E0FBB}"/>
            </c:ext>
          </c:extLst>
        </c:ser>
        <c:ser>
          <c:idx val="3"/>
          <c:order val="3"/>
          <c:tx>
            <c:strRef>
              <c:f>'Schedule adherence'!$N$1</c:f>
              <c:strCache>
                <c:ptCount val="1"/>
                <c:pt idx="0">
                  <c:v>% finish achieved NSS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'Schedule adherence'!$N$11:$N$18</c:f>
              <c:numCache>
                <c:formatCode>0%</c:formatCode>
                <c:ptCount val="8"/>
                <c:pt idx="0">
                  <c:v>0.61</c:v>
                </c:pt>
                <c:pt idx="1">
                  <c:v>0.57999999999999996</c:v>
                </c:pt>
                <c:pt idx="2">
                  <c:v>0.46</c:v>
                </c:pt>
                <c:pt idx="3">
                  <c:v>0.49</c:v>
                </c:pt>
                <c:pt idx="4">
                  <c:v>0.62</c:v>
                </c:pt>
                <c:pt idx="5">
                  <c:v>0.52</c:v>
                </c:pt>
                <c:pt idx="6">
                  <c:v>0.51</c:v>
                </c:pt>
                <c:pt idx="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3-4690-B908-C8FD85DC2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556240"/>
        <c:axId val="459637040"/>
      </c:lineChart>
      <c:dateAx>
        <c:axId val="95356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1697456"/>
        <c:crosses val="autoZero"/>
        <c:auto val="1"/>
        <c:lblOffset val="100"/>
        <c:baseTimeUnit val="months"/>
      </c:dateAx>
      <c:valAx>
        <c:axId val="9616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 of activites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62640"/>
        <c:crosses val="autoZero"/>
        <c:crossBetween val="between"/>
      </c:valAx>
      <c:valAx>
        <c:axId val="4596370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 achieved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56240"/>
        <c:crosses val="max"/>
        <c:crossBetween val="between"/>
      </c:valAx>
      <c:catAx>
        <c:axId val="95355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59637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Planned starts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'Schedule adherence'!$D$1</c:f>
              <c:strCache>
                <c:ptCount val="1"/>
                <c:pt idx="0">
                  <c:v>Planned start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'Schedule adherence'!$A$14:$A$25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adherence'!$D$14:$D$25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1-4FCC-8AB8-D229082116DA}"/>
            </c:ext>
          </c:extLst>
        </c:ser>
        <c:ser>
          <c:idx val="1"/>
          <c:order val="1"/>
          <c:tx>
            <c:strRef>
              <c:f>'Schedule adherence'!$E$1</c:f>
              <c:strCache>
                <c:ptCount val="1"/>
                <c:pt idx="0">
                  <c:v>Achieved start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'Schedule adherence'!$A$14:$A$25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adherence'!$E$14:$E$25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1-4FCC-8AB8-D229082116DA}"/>
            </c:ext>
          </c:extLst>
        </c:ser>
        <c:ser>
          <c:idx val="2"/>
          <c:order val="2"/>
          <c:tx>
            <c:strRef>
              <c:f>'Schedule adherence'!$B$1</c:f>
              <c:strCache>
                <c:ptCount val="1"/>
                <c:pt idx="0">
                  <c:v>Planned start (Oct-25)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'Schedule adherence'!$A$14:$A$25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adherence'!$B$14:$B$25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15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6-4643-8995-7D589F041D21}"/>
            </c:ext>
          </c:extLst>
        </c:ser>
        <c:ser>
          <c:idx val="3"/>
          <c:order val="3"/>
          <c:tx>
            <c:strRef>
              <c:f>'Schedule adherence'!$C$1</c:f>
              <c:strCache>
                <c:ptCount val="1"/>
                <c:pt idx="0">
                  <c:v>Planned starts (April-26)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'Schedule adherence'!$A$14:$A$25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adherence'!$C$14:$C$25</c:f>
              <c:numCache>
                <c:formatCode>General</c:formatCode>
                <c:ptCount val="12"/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11</c:v>
                </c:pt>
                <c:pt idx="9">
                  <c:v>10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6-4643-8995-7D589F041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62640"/>
        <c:axId val="961697456"/>
      </c:barChart>
      <c:dateAx>
        <c:axId val="95356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1697456"/>
        <c:crosses val="autoZero"/>
        <c:auto val="1"/>
        <c:lblOffset val="100"/>
        <c:baseTimeUnit val="months"/>
      </c:dateAx>
      <c:valAx>
        <c:axId val="9616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 of activites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Planned finishes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'Schedule adherence'!$H$1</c:f>
              <c:strCache>
                <c:ptCount val="1"/>
                <c:pt idx="0">
                  <c:v>Planned finish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'Schedule adherence'!$A$14:$A$25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adherence'!$H$14:$H$25</c:f>
              <c:numCache>
                <c:formatCode>General</c:formatCode>
                <c:ptCount val="12"/>
                <c:pt idx="0">
                  <c:v>9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8-4FEC-A100-4C7FE7020E02}"/>
            </c:ext>
          </c:extLst>
        </c:ser>
        <c:ser>
          <c:idx val="1"/>
          <c:order val="1"/>
          <c:tx>
            <c:strRef>
              <c:f>'Schedule adherence'!$I$1</c:f>
              <c:strCache>
                <c:ptCount val="1"/>
                <c:pt idx="0">
                  <c:v>Achieved finish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'Schedule adherence'!$A$14:$A$25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adherence'!$I$14:$I$25</c:f>
              <c:numCache>
                <c:formatCode>General</c:formatCode>
                <c:ptCount val="12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8-4FEC-A100-4C7FE7020E02}"/>
            </c:ext>
          </c:extLst>
        </c:ser>
        <c:ser>
          <c:idx val="2"/>
          <c:order val="2"/>
          <c:tx>
            <c:strRef>
              <c:f>'Schedule adherence'!$F$1</c:f>
              <c:strCache>
                <c:ptCount val="1"/>
                <c:pt idx="0">
                  <c:v>Planned finish (Oct-25)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'Schedule adherence'!$A$14:$A$25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adherence'!$F$14:$F$25</c:f>
              <c:numCache>
                <c:formatCode>General</c:formatCode>
                <c:ptCount val="12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15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A-4D90-A2EE-561C52D1B345}"/>
            </c:ext>
          </c:extLst>
        </c:ser>
        <c:ser>
          <c:idx val="3"/>
          <c:order val="3"/>
          <c:tx>
            <c:strRef>
              <c:f>'Schedule adherence'!$G$1</c:f>
              <c:strCache>
                <c:ptCount val="1"/>
                <c:pt idx="0">
                  <c:v>Planned finish (April-26)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'Schedule adherence'!$A$14:$A$25</c:f>
              <c:numCache>
                <c:formatCode>mmm\-yy</c:formatCode>
                <c:ptCount val="12"/>
                <c:pt idx="0">
                  <c:v>45931</c:v>
                </c:pt>
                <c:pt idx="1">
                  <c:v>45962</c:v>
                </c:pt>
                <c:pt idx="2">
                  <c:v>46023</c:v>
                </c:pt>
                <c:pt idx="3">
                  <c:v>46054</c:v>
                </c:pt>
                <c:pt idx="4">
                  <c:v>46082</c:v>
                </c:pt>
                <c:pt idx="5">
                  <c:v>46113</c:v>
                </c:pt>
                <c:pt idx="6">
                  <c:v>46143</c:v>
                </c:pt>
                <c:pt idx="7">
                  <c:v>46174</c:v>
                </c:pt>
                <c:pt idx="8">
                  <c:v>46204</c:v>
                </c:pt>
                <c:pt idx="9">
                  <c:v>46235</c:v>
                </c:pt>
                <c:pt idx="10">
                  <c:v>46266</c:v>
                </c:pt>
                <c:pt idx="11">
                  <c:v>46296</c:v>
                </c:pt>
              </c:numCache>
            </c:numRef>
          </c:cat>
          <c:val>
            <c:numRef>
              <c:f>'Schedule adherence'!$G$14:$G$25</c:f>
              <c:numCache>
                <c:formatCode>General</c:formatCode>
                <c:ptCount val="12"/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15</c:v>
                </c:pt>
                <c:pt idx="9">
                  <c:v>3</c:v>
                </c:pt>
                <c:pt idx="10">
                  <c:v>13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A-4D90-A2EE-561C52D1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562640"/>
        <c:axId val="961697456"/>
      </c:barChart>
      <c:dateAx>
        <c:axId val="953562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1697456"/>
        <c:crosses val="autoZero"/>
        <c:auto val="1"/>
        <c:lblOffset val="100"/>
        <c:baseTimeUnit val="months"/>
      </c:dateAx>
      <c:valAx>
        <c:axId val="9616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 of activites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35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476762</xdr:colOff>
      <xdr:row>35</xdr:row>
      <xdr:rowOff>155584</xdr:rowOff>
    </xdr:from>
    <xdr:to>
      <xdr:col>5</xdr:col>
      <xdr:colOff>831273</xdr:colOff>
      <xdr:row>50</xdr:row>
      <xdr:rowOff>155583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8C4D67-3352-409D-A4CF-77F11D6E0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326140</xdr:colOff>
      <xdr:row>34</xdr:row>
      <xdr:rowOff>105015</xdr:rowOff>
    </xdr:from>
    <xdr:to>
      <xdr:col>11</xdr:col>
      <xdr:colOff>543956</xdr:colOff>
      <xdr:row>49</xdr:row>
      <xdr:rowOff>105015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75C472-BA44-418F-AC1F-DF1C67662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469142</xdr:colOff>
      <xdr:row>51</xdr:row>
      <xdr:rowOff>178444</xdr:rowOff>
    </xdr:from>
    <xdr:to>
      <xdr:col>5</xdr:col>
      <xdr:colOff>900545</xdr:colOff>
      <xdr:row>66</xdr:row>
      <xdr:rowOff>178444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A9B9DC-9291-4E69-BA1A-CE16242EB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582512</xdr:colOff>
      <xdr:row>52</xdr:row>
      <xdr:rowOff>59759</xdr:rowOff>
    </xdr:from>
    <xdr:to>
      <xdr:col>11</xdr:col>
      <xdr:colOff>800328</xdr:colOff>
      <xdr:row>67</xdr:row>
      <xdr:rowOff>59759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75B1FB-B901-49DA-80E3-F02734D07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="55" zoomScaleNormal="55" workbookViewId="0">
      <pane ySplit="1" topLeftCell="A2" activePane="bottomLeft" state="frozen"/>
      <selection pane="bottomLeft" activeCell="E8" sqref="E8"/>
    </sheetView>
  </sheetViews>
  <sheetFormatPr defaultRowHeight="14.4" x14ac:dyDescent="0.3"/>
  <cols>
    <col min="1" max="1" width="8.44140625" bestFit="1" customWidth="1"/>
    <col min="2" max="2" width="22.5546875" bestFit="1" customWidth="1"/>
    <col min="3" max="3" width="22.5546875" customWidth="1"/>
    <col min="4" max="4" width="13.6640625" bestFit="1" customWidth="1"/>
    <col min="5" max="5" width="14.6640625" bestFit="1" customWidth="1"/>
    <col min="6" max="6" width="14.44140625" bestFit="1" customWidth="1"/>
    <col min="7" max="7" width="14.44140625" customWidth="1"/>
    <col min="8" max="8" width="14.44140625" bestFit="1" customWidth="1"/>
    <col min="9" max="9" width="15.44140625" bestFit="1" customWidth="1"/>
    <col min="10" max="10" width="17.88671875" bestFit="1" customWidth="1"/>
    <col min="11" max="11" width="17.6640625" bestFit="1" customWidth="1"/>
    <col min="12" max="12" width="16.6640625" style="3" customWidth="1"/>
    <col min="13" max="13" width="22.77734375" bestFit="1" customWidth="1"/>
    <col min="14" max="15" width="22.5546875" bestFit="1" customWidth="1"/>
    <col min="16" max="16" width="22.33203125" bestFit="1" customWidth="1"/>
  </cols>
  <sheetData>
    <row r="1" spans="1:16" x14ac:dyDescent="0.3">
      <c r="B1" t="s">
        <v>906</v>
      </c>
      <c r="C1" t="s">
        <v>980</v>
      </c>
      <c r="D1" t="s">
        <v>0</v>
      </c>
      <c r="E1" t="s">
        <v>1</v>
      </c>
      <c r="F1" t="s">
        <v>978</v>
      </c>
      <c r="G1" t="s">
        <v>979</v>
      </c>
      <c r="H1" t="s">
        <v>2</v>
      </c>
      <c r="I1" t="s">
        <v>3</v>
      </c>
      <c r="J1" t="s">
        <v>4</v>
      </c>
      <c r="K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x14ac:dyDescent="0.3">
      <c r="A2" s="1">
        <v>45536</v>
      </c>
      <c r="B2" s="1"/>
      <c r="C2" s="1"/>
      <c r="D2">
        <v>8</v>
      </c>
      <c r="E2">
        <v>2</v>
      </c>
      <c r="H2">
        <v>11</v>
      </c>
      <c r="I2">
        <v>1</v>
      </c>
      <c r="J2" s="2">
        <f t="shared" ref="J2:J5" si="0">+IFERROR(E2/D2,"")</f>
        <v>0.25</v>
      </c>
      <c r="K2" s="2">
        <f>IFERROR(I2/H2,"")</f>
        <v>9.0909090909090912E-2</v>
      </c>
      <c r="M2" s="2">
        <v>0.68</v>
      </c>
      <c r="N2" s="2">
        <v>0.56000000000000005</v>
      </c>
      <c r="O2" s="2">
        <v>0.62</v>
      </c>
      <c r="P2" s="2">
        <v>0.52</v>
      </c>
    </row>
    <row r="3" spans="1:16" x14ac:dyDescent="0.3">
      <c r="A3" s="1">
        <v>45566</v>
      </c>
      <c r="B3" s="1"/>
      <c r="C3" s="1"/>
      <c r="D3">
        <v>4</v>
      </c>
      <c r="E3">
        <v>3</v>
      </c>
      <c r="H3">
        <v>7</v>
      </c>
      <c r="I3">
        <v>4</v>
      </c>
      <c r="J3" s="2">
        <f t="shared" si="0"/>
        <v>0.75</v>
      </c>
      <c r="K3" s="2">
        <f>IFERROR(I3/H3,"")</f>
        <v>0.5714285714285714</v>
      </c>
      <c r="M3" s="2">
        <v>0.56198347107438018</v>
      </c>
      <c r="N3" s="2">
        <v>0.52380952380952384</v>
      </c>
      <c r="O3" s="2">
        <v>0.53</v>
      </c>
      <c r="P3" s="2">
        <v>0.57999999999999996</v>
      </c>
    </row>
    <row r="4" spans="1:16" x14ac:dyDescent="0.3">
      <c r="A4" s="1">
        <v>45597</v>
      </c>
      <c r="B4" s="1"/>
      <c r="C4" s="1"/>
      <c r="D4">
        <v>18</v>
      </c>
      <c r="E4">
        <v>17</v>
      </c>
      <c r="H4">
        <v>14</v>
      </c>
      <c r="I4">
        <v>14</v>
      </c>
      <c r="J4" s="2">
        <f t="shared" si="0"/>
        <v>0.94444444444444442</v>
      </c>
      <c r="K4" s="2">
        <f>IFERROR(I4/H4,"")</f>
        <v>1</v>
      </c>
      <c r="M4" s="2">
        <v>0.7651006711409396</v>
      </c>
      <c r="N4" s="2">
        <v>0.65822784810126578</v>
      </c>
      <c r="O4" s="2">
        <v>0.65</v>
      </c>
      <c r="P4" s="2">
        <v>0.56000000000000005</v>
      </c>
    </row>
    <row r="5" spans="1:16" x14ac:dyDescent="0.3">
      <c r="A5" s="1">
        <v>45627</v>
      </c>
      <c r="B5" s="1"/>
      <c r="C5" s="1"/>
      <c r="D5">
        <v>3</v>
      </c>
      <c r="E5">
        <v>3</v>
      </c>
      <c r="H5">
        <v>6</v>
      </c>
      <c r="I5">
        <v>6</v>
      </c>
      <c r="J5" s="2">
        <f t="shared" si="0"/>
        <v>1</v>
      </c>
      <c r="K5" s="2">
        <f>IFERROR(I5/H5,"")</f>
        <v>1</v>
      </c>
      <c r="M5" s="2">
        <v>0.81927710843373491</v>
      </c>
      <c r="N5" s="2">
        <v>0.80373831775700932</v>
      </c>
    </row>
    <row r="6" spans="1:16" x14ac:dyDescent="0.3">
      <c r="A6" s="1">
        <v>45658</v>
      </c>
      <c r="B6" s="1"/>
      <c r="C6" s="1"/>
      <c r="D6">
        <v>10</v>
      </c>
      <c r="E6">
        <v>9</v>
      </c>
      <c r="H6">
        <v>7</v>
      </c>
      <c r="I6">
        <v>7</v>
      </c>
      <c r="J6" s="2">
        <f>+IFERROR(E6/D6,"")</f>
        <v>0.9</v>
      </c>
      <c r="K6" s="2">
        <f t="shared" ref="K6" si="1">IFERROR(I6/H6,"")</f>
        <v>1</v>
      </c>
      <c r="M6" s="2">
        <v>0.65476190476190477</v>
      </c>
      <c r="N6" s="2">
        <v>0.57396449704142016</v>
      </c>
    </row>
    <row r="7" spans="1:16" x14ac:dyDescent="0.3">
      <c r="A7" s="1">
        <v>45689</v>
      </c>
      <c r="B7" s="1"/>
      <c r="C7" s="1"/>
      <c r="D7">
        <v>11</v>
      </c>
      <c r="E7">
        <v>9</v>
      </c>
      <c r="H7">
        <v>11</v>
      </c>
      <c r="I7">
        <v>10</v>
      </c>
      <c r="J7" s="2">
        <f>+IFERROR(E7/D7,"")</f>
        <v>0.81818181818181823</v>
      </c>
      <c r="K7" s="2">
        <f>IFERROR(I7/H7,"")</f>
        <v>0.90909090909090906</v>
      </c>
      <c r="M7" s="2">
        <v>0.59493670886075944</v>
      </c>
      <c r="N7" s="2">
        <v>0.63276836158192096</v>
      </c>
    </row>
    <row r="8" spans="1:16" x14ac:dyDescent="0.3">
      <c r="A8" s="1">
        <v>45717</v>
      </c>
      <c r="B8" s="1"/>
      <c r="C8" s="1"/>
      <c r="D8">
        <v>9</v>
      </c>
      <c r="E8">
        <v>8</v>
      </c>
      <c r="H8">
        <v>9</v>
      </c>
      <c r="I8">
        <v>9</v>
      </c>
      <c r="J8" s="2">
        <f>+IFERROR(E8/D8,"")</f>
        <v>0.88888888888888884</v>
      </c>
      <c r="K8" s="2">
        <f>IFERROR(I8/H8,"")</f>
        <v>1</v>
      </c>
      <c r="M8" s="25">
        <v>0.5748792270531401</v>
      </c>
      <c r="N8" s="25">
        <v>0.6294642857142857</v>
      </c>
      <c r="O8" s="13"/>
    </row>
    <row r="9" spans="1:16" x14ac:dyDescent="0.3">
      <c r="A9" s="1">
        <v>45748</v>
      </c>
      <c r="B9" s="1"/>
      <c r="C9" s="1"/>
      <c r="D9">
        <v>4</v>
      </c>
      <c r="E9">
        <v>3</v>
      </c>
      <c r="H9">
        <v>2</v>
      </c>
      <c r="I9">
        <v>2</v>
      </c>
      <c r="J9" s="2">
        <f>+IFERROR(E9/D9,"")</f>
        <v>0.75</v>
      </c>
      <c r="K9" s="2">
        <f>IFERROR(I9/H9,"")</f>
        <v>1</v>
      </c>
      <c r="M9" s="25">
        <v>0.72</v>
      </c>
      <c r="N9" s="25">
        <v>0.68</v>
      </c>
      <c r="O9" s="13"/>
    </row>
    <row r="10" spans="1:16" x14ac:dyDescent="0.3">
      <c r="A10" s="1">
        <v>45778</v>
      </c>
      <c r="B10" s="1"/>
      <c r="C10" s="1"/>
      <c r="D10">
        <v>5</v>
      </c>
      <c r="E10">
        <v>4</v>
      </c>
      <c r="H10">
        <v>4</v>
      </c>
      <c r="I10">
        <v>3</v>
      </c>
      <c r="J10" s="2">
        <f>+IFERROR(E10/D10,"")</f>
        <v>0.8</v>
      </c>
      <c r="K10" s="2">
        <f>IFERROR(I10/H10,"")</f>
        <v>0.75</v>
      </c>
      <c r="M10" s="25">
        <v>0.68</v>
      </c>
      <c r="N10" s="25">
        <v>0.64</v>
      </c>
      <c r="O10" s="13"/>
    </row>
    <row r="11" spans="1:16" x14ac:dyDescent="0.3">
      <c r="A11" s="1">
        <v>45809</v>
      </c>
      <c r="B11" s="1"/>
      <c r="C11" s="1"/>
      <c r="D11">
        <v>4</v>
      </c>
      <c r="E11">
        <v>4</v>
      </c>
      <c r="H11">
        <v>4</v>
      </c>
      <c r="I11">
        <v>3</v>
      </c>
      <c r="J11" s="2">
        <f>+IFERROR(E11/D11,"")</f>
        <v>1</v>
      </c>
      <c r="K11" s="2">
        <f>IFERROR(I11/H11,"")</f>
        <v>0.75</v>
      </c>
      <c r="M11" s="25">
        <v>0.65</v>
      </c>
      <c r="N11" s="25">
        <v>0.61</v>
      </c>
    </row>
    <row r="12" spans="1:16" x14ac:dyDescent="0.3">
      <c r="A12" s="1">
        <v>45870</v>
      </c>
      <c r="B12" s="1"/>
      <c r="C12" s="1"/>
      <c r="D12">
        <v>5</v>
      </c>
      <c r="E12">
        <v>4</v>
      </c>
      <c r="H12">
        <v>5</v>
      </c>
      <c r="I12">
        <v>4</v>
      </c>
      <c r="J12" s="2">
        <f>+IFERROR(E12/D12,"")</f>
        <v>0.8</v>
      </c>
      <c r="K12" s="2">
        <f t="shared" ref="K12:K18" si="2">IFERROR(I12/H12,"")</f>
        <v>0.8</v>
      </c>
      <c r="M12" s="25">
        <v>0.65</v>
      </c>
      <c r="N12" s="25">
        <v>0.57999999999999996</v>
      </c>
    </row>
    <row r="13" spans="1:16" x14ac:dyDescent="0.3">
      <c r="A13" s="1">
        <v>45901</v>
      </c>
      <c r="B13" s="1"/>
      <c r="C13" s="1"/>
      <c r="D13">
        <v>2</v>
      </c>
      <c r="E13">
        <v>2</v>
      </c>
      <c r="H13">
        <v>3</v>
      </c>
      <c r="I13">
        <v>3</v>
      </c>
      <c r="J13" s="2">
        <f>+IFERROR(E13/D13,"")</f>
        <v>1</v>
      </c>
      <c r="K13" s="2">
        <f t="shared" si="2"/>
        <v>1</v>
      </c>
      <c r="M13" s="2">
        <v>0.56000000000000005</v>
      </c>
      <c r="N13" s="2">
        <v>0.46</v>
      </c>
    </row>
    <row r="14" spans="1:16" x14ac:dyDescent="0.3">
      <c r="A14" s="1">
        <v>45931</v>
      </c>
      <c r="B14">
        <v>6</v>
      </c>
      <c r="D14">
        <v>7</v>
      </c>
      <c r="E14">
        <v>6</v>
      </c>
      <c r="F14">
        <v>9</v>
      </c>
      <c r="H14">
        <v>9</v>
      </c>
      <c r="I14">
        <v>7</v>
      </c>
      <c r="J14" s="2">
        <f>+IFERROR(E14/B14,"")</f>
        <v>1</v>
      </c>
      <c r="K14" s="2">
        <f t="shared" si="2"/>
        <v>0.77777777777777779</v>
      </c>
      <c r="M14" s="2">
        <v>0.52</v>
      </c>
      <c r="N14" s="2">
        <v>0.49</v>
      </c>
    </row>
    <row r="15" spans="1:16" x14ac:dyDescent="0.3">
      <c r="A15" s="1">
        <v>45962</v>
      </c>
      <c r="B15">
        <v>7</v>
      </c>
      <c r="D15">
        <v>6</v>
      </c>
      <c r="E15">
        <v>3</v>
      </c>
      <c r="F15">
        <v>10</v>
      </c>
      <c r="H15">
        <v>4</v>
      </c>
      <c r="I15">
        <v>1</v>
      </c>
      <c r="J15" s="2">
        <f>+IFERROR(E15/B15,"")</f>
        <v>0.42857142857142855</v>
      </c>
      <c r="K15" s="2">
        <f t="shared" si="2"/>
        <v>0.25</v>
      </c>
      <c r="M15" s="2">
        <v>0.7</v>
      </c>
      <c r="N15" s="2">
        <v>0.62</v>
      </c>
    </row>
    <row r="16" spans="1:16" x14ac:dyDescent="0.3">
      <c r="A16" s="1">
        <v>46023</v>
      </c>
      <c r="B16">
        <v>11</v>
      </c>
      <c r="D16">
        <v>2</v>
      </c>
      <c r="E16">
        <v>2</v>
      </c>
      <c r="F16">
        <v>11</v>
      </c>
      <c r="H16">
        <v>1</v>
      </c>
      <c r="I16">
        <v>0</v>
      </c>
      <c r="J16" s="2">
        <f>+IFERROR(E16/B16,"")</f>
        <v>0.18181818181818182</v>
      </c>
      <c r="K16" s="2">
        <f t="shared" si="2"/>
        <v>0</v>
      </c>
      <c r="M16" s="2">
        <v>0.61</v>
      </c>
      <c r="N16" s="2">
        <v>0.52</v>
      </c>
    </row>
    <row r="17" spans="1:14" x14ac:dyDescent="0.3">
      <c r="A17" s="1">
        <v>46054</v>
      </c>
      <c r="B17">
        <v>15</v>
      </c>
      <c r="D17">
        <v>0</v>
      </c>
      <c r="E17">
        <v>0</v>
      </c>
      <c r="F17">
        <v>15</v>
      </c>
      <c r="H17">
        <v>1</v>
      </c>
      <c r="I17">
        <v>1</v>
      </c>
      <c r="J17" s="2">
        <f>+IFERROR(E17/B17,"")</f>
        <v>0</v>
      </c>
      <c r="K17" s="2">
        <f t="shared" si="2"/>
        <v>1</v>
      </c>
      <c r="M17" s="2">
        <v>0.64</v>
      </c>
      <c r="N17" s="2">
        <v>0.51</v>
      </c>
    </row>
    <row r="18" spans="1:14" x14ac:dyDescent="0.3">
      <c r="A18" s="1">
        <v>46082</v>
      </c>
      <c r="B18">
        <v>19</v>
      </c>
      <c r="D18">
        <v>13</v>
      </c>
      <c r="E18">
        <v>9</v>
      </c>
      <c r="F18">
        <v>30</v>
      </c>
      <c r="H18">
        <v>15</v>
      </c>
      <c r="I18">
        <v>10</v>
      </c>
      <c r="J18" s="2">
        <f>+IFERROR(E18/B18,"")</f>
        <v>0.47368421052631576</v>
      </c>
      <c r="K18" s="2">
        <f t="shared" si="2"/>
        <v>0.66666666666666663</v>
      </c>
      <c r="M18" s="2">
        <v>0.59</v>
      </c>
      <c r="N18" s="2">
        <v>0.63</v>
      </c>
    </row>
    <row r="19" spans="1:14" x14ac:dyDescent="0.3">
      <c r="A19" s="1">
        <v>46113</v>
      </c>
      <c r="C19">
        <v>8</v>
      </c>
      <c r="G19">
        <v>10</v>
      </c>
      <c r="J19" s="2" t="str">
        <f>+IFERROR(E19/B19,"")</f>
        <v/>
      </c>
    </row>
    <row r="20" spans="1:14" x14ac:dyDescent="0.3">
      <c r="A20" s="1">
        <v>46143</v>
      </c>
      <c r="C20">
        <v>4</v>
      </c>
      <c r="G20">
        <v>5</v>
      </c>
    </row>
    <row r="21" spans="1:14" x14ac:dyDescent="0.3">
      <c r="A21" s="1">
        <v>46174</v>
      </c>
      <c r="B21" s="1"/>
      <c r="C21">
        <v>4</v>
      </c>
      <c r="G21">
        <v>6</v>
      </c>
    </row>
    <row r="22" spans="1:14" x14ac:dyDescent="0.3">
      <c r="A22" s="1">
        <v>46204</v>
      </c>
      <c r="B22" s="1"/>
      <c r="C22">
        <v>11</v>
      </c>
      <c r="G22">
        <v>15</v>
      </c>
    </row>
    <row r="23" spans="1:14" x14ac:dyDescent="0.3">
      <c r="A23" s="1">
        <v>46235</v>
      </c>
      <c r="B23" s="1"/>
      <c r="C23">
        <v>10</v>
      </c>
      <c r="G23">
        <v>3</v>
      </c>
    </row>
    <row r="24" spans="1:14" x14ac:dyDescent="0.3">
      <c r="A24" s="1">
        <v>46266</v>
      </c>
      <c r="B24" s="1"/>
      <c r="C24">
        <v>6</v>
      </c>
      <c r="G24">
        <v>13</v>
      </c>
    </row>
    <row r="25" spans="1:14" x14ac:dyDescent="0.3">
      <c r="A25" s="1">
        <v>46296</v>
      </c>
      <c r="B25" s="1"/>
      <c r="C25">
        <v>3</v>
      </c>
      <c r="G25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2D8C-91D0-42B0-9011-B1D00E4FF472}">
  <dimension ref="A1:H72"/>
  <sheetViews>
    <sheetView topLeftCell="A34" workbookViewId="0">
      <selection activeCell="A5" sqref="A5:A72"/>
    </sheetView>
  </sheetViews>
  <sheetFormatPr defaultRowHeight="14.4" x14ac:dyDescent="0.3"/>
  <cols>
    <col min="1" max="1" width="18.77734375" bestFit="1" customWidth="1"/>
    <col min="2" max="2" width="81.5546875" bestFit="1" customWidth="1"/>
    <col min="3" max="3" width="17.44140625" bestFit="1" customWidth="1"/>
    <col min="4" max="4" width="14.88671875" bestFit="1" customWidth="1"/>
    <col min="5" max="5" width="11.21875" bestFit="1" customWidth="1"/>
    <col min="6" max="8" width="9.88671875" bestFit="1" customWidth="1"/>
  </cols>
  <sheetData>
    <row r="1" spans="1:8" x14ac:dyDescent="0.3">
      <c r="A1" t="s">
        <v>10</v>
      </c>
      <c r="B1" t="s">
        <v>11</v>
      </c>
      <c r="C1" t="s">
        <v>12</v>
      </c>
      <c r="D1" t="s">
        <v>13</v>
      </c>
      <c r="E1" t="s">
        <v>474</v>
      </c>
      <c r="F1" t="s">
        <v>475</v>
      </c>
      <c r="G1" t="s">
        <v>476</v>
      </c>
      <c r="H1" t="s">
        <v>477</v>
      </c>
    </row>
    <row r="2" spans="1:8" x14ac:dyDescent="0.3">
      <c r="A2" t="s">
        <v>973</v>
      </c>
      <c r="C2" s="5"/>
      <c r="D2">
        <v>500</v>
      </c>
      <c r="E2" t="s">
        <v>907</v>
      </c>
      <c r="F2" s="4">
        <v>46444</v>
      </c>
      <c r="G2" s="4">
        <v>45629</v>
      </c>
      <c r="H2" s="4">
        <v>46377</v>
      </c>
    </row>
    <row r="3" spans="1:8" x14ac:dyDescent="0.3">
      <c r="A3" t="s">
        <v>974</v>
      </c>
      <c r="D3">
        <v>500</v>
      </c>
      <c r="E3" t="s">
        <v>907</v>
      </c>
      <c r="F3" s="4">
        <v>46444</v>
      </c>
      <c r="G3" s="4">
        <v>45629</v>
      </c>
      <c r="H3" s="4">
        <v>46377</v>
      </c>
    </row>
    <row r="4" spans="1:8" x14ac:dyDescent="0.3">
      <c r="A4" t="s">
        <v>975</v>
      </c>
      <c r="D4">
        <v>500</v>
      </c>
      <c r="E4" t="s">
        <v>907</v>
      </c>
      <c r="F4" s="4">
        <v>46444</v>
      </c>
      <c r="G4" s="4">
        <v>45629</v>
      </c>
      <c r="H4" s="4">
        <v>46377</v>
      </c>
    </row>
    <row r="5" spans="1:8" x14ac:dyDescent="0.3">
      <c r="A5" t="s">
        <v>508</v>
      </c>
      <c r="B5" t="s">
        <v>509</v>
      </c>
      <c r="C5" s="5">
        <v>0.4</v>
      </c>
      <c r="D5">
        <v>300</v>
      </c>
      <c r="E5" t="s">
        <v>907</v>
      </c>
      <c r="F5" s="4">
        <v>46114</v>
      </c>
      <c r="G5" s="4">
        <v>45629</v>
      </c>
      <c r="H5" s="4">
        <v>45713</v>
      </c>
    </row>
    <row r="6" spans="1:8" x14ac:dyDescent="0.3">
      <c r="A6" t="s">
        <v>566</v>
      </c>
      <c r="B6" t="s">
        <v>567</v>
      </c>
      <c r="C6" t="s">
        <v>908</v>
      </c>
      <c r="D6">
        <v>161</v>
      </c>
      <c r="E6" t="s">
        <v>977</v>
      </c>
      <c r="F6" s="4">
        <v>46188</v>
      </c>
      <c r="G6" s="4">
        <v>45784</v>
      </c>
      <c r="H6" s="4">
        <v>45908</v>
      </c>
    </row>
    <row r="7" spans="1:8" x14ac:dyDescent="0.3">
      <c r="A7" t="s">
        <v>604</v>
      </c>
      <c r="B7" t="s">
        <v>605</v>
      </c>
      <c r="C7" s="5" t="s">
        <v>908</v>
      </c>
      <c r="D7">
        <v>161</v>
      </c>
      <c r="E7" t="s">
        <v>977</v>
      </c>
      <c r="F7" s="4">
        <v>46188</v>
      </c>
      <c r="G7" s="4">
        <v>45909</v>
      </c>
      <c r="H7" s="4">
        <v>45964</v>
      </c>
    </row>
    <row r="8" spans="1:8" x14ac:dyDescent="0.3">
      <c r="A8" t="s">
        <v>569</v>
      </c>
      <c r="B8" t="s">
        <v>570</v>
      </c>
      <c r="C8" s="5">
        <v>0.9</v>
      </c>
      <c r="D8">
        <v>160</v>
      </c>
      <c r="E8" t="s">
        <v>977</v>
      </c>
      <c r="F8" s="4">
        <v>46185</v>
      </c>
      <c r="G8" s="4">
        <v>45776</v>
      </c>
      <c r="H8" s="4">
        <v>45929</v>
      </c>
    </row>
    <row r="9" spans="1:8" x14ac:dyDescent="0.3">
      <c r="A9" t="s">
        <v>575</v>
      </c>
      <c r="B9" t="s">
        <v>576</v>
      </c>
      <c r="C9" s="5" t="s">
        <v>909</v>
      </c>
      <c r="D9">
        <v>44</v>
      </c>
      <c r="E9" t="s">
        <v>910</v>
      </c>
      <c r="F9" s="4">
        <v>46139</v>
      </c>
      <c r="G9" s="4"/>
      <c r="H9" s="4"/>
    </row>
    <row r="10" spans="1:8" x14ac:dyDescent="0.3">
      <c r="A10" t="s">
        <v>911</v>
      </c>
      <c r="B10" t="s">
        <v>912</v>
      </c>
      <c r="C10" s="5">
        <v>0</v>
      </c>
      <c r="D10">
        <v>159</v>
      </c>
      <c r="E10" t="s">
        <v>913</v>
      </c>
      <c r="F10" s="4">
        <v>46342</v>
      </c>
    </row>
    <row r="11" spans="1:8" x14ac:dyDescent="0.3">
      <c r="A11" t="s">
        <v>914</v>
      </c>
      <c r="B11" t="s">
        <v>915</v>
      </c>
      <c r="C11" s="5">
        <v>0</v>
      </c>
      <c r="D11">
        <v>159</v>
      </c>
      <c r="E11" t="s">
        <v>913</v>
      </c>
      <c r="F11" s="4">
        <v>46342</v>
      </c>
    </row>
    <row r="12" spans="1:8" x14ac:dyDescent="0.3">
      <c r="A12" t="s">
        <v>658</v>
      </c>
      <c r="B12" t="s">
        <v>916</v>
      </c>
      <c r="C12" s="5">
        <v>0.44</v>
      </c>
      <c r="D12">
        <v>50</v>
      </c>
      <c r="E12" t="s">
        <v>917</v>
      </c>
      <c r="F12" s="4">
        <v>46155</v>
      </c>
      <c r="G12" s="4">
        <v>46063</v>
      </c>
      <c r="H12" s="4">
        <v>46104</v>
      </c>
    </row>
    <row r="13" spans="1:8" x14ac:dyDescent="0.3">
      <c r="A13" t="s">
        <v>918</v>
      </c>
      <c r="B13" t="s">
        <v>919</v>
      </c>
      <c r="C13" s="5">
        <v>0</v>
      </c>
      <c r="D13">
        <v>159</v>
      </c>
      <c r="E13" t="s">
        <v>917</v>
      </c>
      <c r="F13" s="4">
        <v>46342</v>
      </c>
      <c r="G13" s="4"/>
      <c r="H13" s="4"/>
    </row>
    <row r="14" spans="1:8" x14ac:dyDescent="0.3">
      <c r="A14" t="s">
        <v>920</v>
      </c>
      <c r="B14" t="s">
        <v>921</v>
      </c>
      <c r="C14" t="s">
        <v>922</v>
      </c>
      <c r="D14">
        <v>82</v>
      </c>
      <c r="E14" t="s">
        <v>917</v>
      </c>
      <c r="F14" s="4">
        <v>46204</v>
      </c>
      <c r="G14" s="4"/>
      <c r="H14" s="4"/>
    </row>
    <row r="15" spans="1:8" x14ac:dyDescent="0.3">
      <c r="A15" t="s">
        <v>923</v>
      </c>
      <c r="B15" t="s">
        <v>924</v>
      </c>
      <c r="C15" s="5" t="s">
        <v>925</v>
      </c>
      <c r="D15">
        <v>119</v>
      </c>
      <c r="E15" s="4" t="s">
        <v>917</v>
      </c>
      <c r="F15" s="4">
        <v>46283</v>
      </c>
      <c r="G15" s="4"/>
      <c r="H15" s="4"/>
    </row>
    <row r="16" spans="1:8" x14ac:dyDescent="0.3">
      <c r="A16" t="s">
        <v>926</v>
      </c>
      <c r="B16" t="s">
        <v>927</v>
      </c>
      <c r="C16" s="5" t="s">
        <v>928</v>
      </c>
      <c r="D16">
        <v>13</v>
      </c>
      <c r="E16" s="4" t="s">
        <v>929</v>
      </c>
      <c r="F16" s="4">
        <v>46122</v>
      </c>
      <c r="G16" s="4"/>
      <c r="H16" s="4"/>
    </row>
    <row r="17" spans="1:8" x14ac:dyDescent="0.3">
      <c r="A17" t="s">
        <v>679</v>
      </c>
      <c r="B17" t="s">
        <v>680</v>
      </c>
      <c r="C17" s="5" t="s">
        <v>930</v>
      </c>
      <c r="D17">
        <v>15</v>
      </c>
      <c r="E17" t="s">
        <v>931</v>
      </c>
      <c r="F17" s="4">
        <v>46161</v>
      </c>
      <c r="G17" s="4">
        <v>45979</v>
      </c>
      <c r="H17" s="4">
        <v>45985</v>
      </c>
    </row>
    <row r="18" spans="1:8" x14ac:dyDescent="0.3">
      <c r="A18" t="s">
        <v>932</v>
      </c>
      <c r="B18" t="s">
        <v>933</v>
      </c>
      <c r="C18" s="5">
        <v>0</v>
      </c>
      <c r="D18">
        <v>5</v>
      </c>
      <c r="E18" s="4">
        <v>46114</v>
      </c>
      <c r="F18" s="4">
        <v>46122</v>
      </c>
      <c r="G18" s="4"/>
      <c r="H18" s="4"/>
    </row>
    <row r="19" spans="1:8" x14ac:dyDescent="0.3">
      <c r="A19" t="s">
        <v>583</v>
      </c>
      <c r="B19" t="s">
        <v>584</v>
      </c>
      <c r="C19" s="5">
        <v>0</v>
      </c>
      <c r="D19">
        <v>15</v>
      </c>
      <c r="E19" s="4">
        <v>46119</v>
      </c>
      <c r="F19" s="4">
        <v>46139</v>
      </c>
      <c r="G19" s="4">
        <v>45714</v>
      </c>
      <c r="H19" s="4">
        <v>45734</v>
      </c>
    </row>
    <row r="20" spans="1:8" x14ac:dyDescent="0.3">
      <c r="A20" t="s">
        <v>593</v>
      </c>
      <c r="B20" t="s">
        <v>934</v>
      </c>
      <c r="C20" s="5">
        <v>0</v>
      </c>
      <c r="D20">
        <v>10</v>
      </c>
      <c r="E20" s="4" t="s">
        <v>935</v>
      </c>
      <c r="F20" s="4">
        <v>46132</v>
      </c>
      <c r="G20" s="4">
        <v>45901</v>
      </c>
      <c r="H20" s="4">
        <v>45905</v>
      </c>
    </row>
    <row r="21" spans="1:8" x14ac:dyDescent="0.3">
      <c r="A21" t="s">
        <v>936</v>
      </c>
      <c r="B21" t="s">
        <v>937</v>
      </c>
      <c r="C21" s="5">
        <v>0</v>
      </c>
      <c r="D21">
        <v>10</v>
      </c>
      <c r="E21" s="4">
        <v>46125</v>
      </c>
      <c r="F21" s="4">
        <v>46136</v>
      </c>
      <c r="G21" s="4"/>
      <c r="H21" s="4"/>
    </row>
    <row r="22" spans="1:8" x14ac:dyDescent="0.3">
      <c r="A22" t="s">
        <v>938</v>
      </c>
      <c r="B22" t="s">
        <v>939</v>
      </c>
      <c r="C22" s="5">
        <v>0</v>
      </c>
      <c r="D22">
        <v>5</v>
      </c>
      <c r="E22" s="4">
        <v>46125</v>
      </c>
      <c r="F22" s="4">
        <v>46129</v>
      </c>
      <c r="G22" s="4"/>
    </row>
    <row r="23" spans="1:8" x14ac:dyDescent="0.3">
      <c r="A23" t="s">
        <v>782</v>
      </c>
      <c r="B23" t="s">
        <v>783</v>
      </c>
      <c r="C23" s="5">
        <v>0</v>
      </c>
      <c r="D23">
        <v>5</v>
      </c>
      <c r="E23" s="4">
        <v>46133</v>
      </c>
      <c r="F23" s="4">
        <v>46139</v>
      </c>
      <c r="G23" s="4">
        <v>46177</v>
      </c>
      <c r="H23" s="4">
        <v>46183</v>
      </c>
    </row>
    <row r="24" spans="1:8" x14ac:dyDescent="0.3">
      <c r="A24" t="s">
        <v>615</v>
      </c>
      <c r="B24" t="s">
        <v>616</v>
      </c>
      <c r="C24" s="5">
        <v>0</v>
      </c>
      <c r="D24">
        <v>3</v>
      </c>
      <c r="E24" s="4">
        <v>46140</v>
      </c>
      <c r="F24" s="4">
        <v>46142</v>
      </c>
      <c r="G24" s="4">
        <v>45940</v>
      </c>
      <c r="H24" s="4">
        <v>45944</v>
      </c>
    </row>
    <row r="25" spans="1:8" x14ac:dyDescent="0.3">
      <c r="A25" t="s">
        <v>579</v>
      </c>
      <c r="B25" t="s">
        <v>580</v>
      </c>
      <c r="C25" s="5">
        <v>0</v>
      </c>
      <c r="D25">
        <v>20</v>
      </c>
      <c r="E25" s="4">
        <v>46140</v>
      </c>
      <c r="F25" s="4">
        <v>46170</v>
      </c>
      <c r="H25" s="4"/>
    </row>
    <row r="26" spans="1:8" x14ac:dyDescent="0.3">
      <c r="A26" t="s">
        <v>639</v>
      </c>
      <c r="B26" t="s">
        <v>940</v>
      </c>
      <c r="C26" s="5">
        <v>0</v>
      </c>
      <c r="D26">
        <v>5</v>
      </c>
      <c r="E26" t="s">
        <v>976</v>
      </c>
      <c r="F26" s="4">
        <v>46150</v>
      </c>
      <c r="G26" s="4">
        <v>46010</v>
      </c>
      <c r="H26" s="4">
        <v>46034</v>
      </c>
    </row>
    <row r="27" spans="1:8" x14ac:dyDescent="0.3">
      <c r="A27" t="s">
        <v>648</v>
      </c>
      <c r="B27" t="s">
        <v>941</v>
      </c>
      <c r="C27" s="5">
        <v>0</v>
      </c>
      <c r="D27">
        <v>5</v>
      </c>
      <c r="E27" s="4">
        <v>46153</v>
      </c>
      <c r="F27" s="4">
        <v>46161</v>
      </c>
      <c r="G27" s="4">
        <v>46035</v>
      </c>
      <c r="H27" s="4">
        <v>46041</v>
      </c>
    </row>
    <row r="28" spans="1:8" x14ac:dyDescent="0.3">
      <c r="A28" t="s">
        <v>635</v>
      </c>
      <c r="B28" t="s">
        <v>636</v>
      </c>
      <c r="C28" s="5">
        <v>0</v>
      </c>
      <c r="D28">
        <v>30</v>
      </c>
      <c r="E28" s="4">
        <v>46155</v>
      </c>
      <c r="F28" s="4">
        <v>46198</v>
      </c>
      <c r="G28" s="4">
        <v>45996</v>
      </c>
      <c r="H28" s="4">
        <v>46055</v>
      </c>
    </row>
    <row r="29" spans="1:8" x14ac:dyDescent="0.3">
      <c r="A29" t="s">
        <v>650</v>
      </c>
      <c r="B29" t="s">
        <v>651</v>
      </c>
      <c r="C29" s="5">
        <v>0</v>
      </c>
      <c r="D29">
        <v>30</v>
      </c>
      <c r="E29" s="4">
        <v>46171</v>
      </c>
      <c r="F29" s="4">
        <v>46213</v>
      </c>
      <c r="G29" s="4">
        <v>46010</v>
      </c>
      <c r="H29" s="4">
        <v>46069</v>
      </c>
    </row>
    <row r="30" spans="1:8" x14ac:dyDescent="0.3">
      <c r="A30" t="s">
        <v>632</v>
      </c>
      <c r="B30" t="s">
        <v>633</v>
      </c>
      <c r="C30" s="5">
        <v>0</v>
      </c>
      <c r="D30">
        <v>5</v>
      </c>
      <c r="E30" s="4">
        <v>46189</v>
      </c>
      <c r="F30" s="4">
        <v>46195</v>
      </c>
      <c r="G30" s="4">
        <v>45965</v>
      </c>
      <c r="H30" s="4">
        <v>45971</v>
      </c>
    </row>
    <row r="31" spans="1:8" x14ac:dyDescent="0.3">
      <c r="A31" t="s">
        <v>656</v>
      </c>
      <c r="B31" t="s">
        <v>657</v>
      </c>
      <c r="C31" s="5">
        <v>0</v>
      </c>
      <c r="D31">
        <v>20</v>
      </c>
      <c r="E31" s="4">
        <v>46192</v>
      </c>
      <c r="F31" s="4">
        <v>46220</v>
      </c>
      <c r="G31" s="4">
        <v>45996</v>
      </c>
      <c r="H31" s="4">
        <v>46041</v>
      </c>
    </row>
    <row r="32" spans="1:8" x14ac:dyDescent="0.3">
      <c r="A32" t="s">
        <v>660</v>
      </c>
      <c r="B32" t="s">
        <v>661</v>
      </c>
      <c r="C32" s="5">
        <v>0</v>
      </c>
      <c r="D32">
        <v>5</v>
      </c>
      <c r="E32" s="4">
        <v>46196</v>
      </c>
      <c r="F32" s="4">
        <v>46203</v>
      </c>
      <c r="G32" s="4">
        <v>46000</v>
      </c>
      <c r="H32" s="4">
        <v>46006</v>
      </c>
    </row>
    <row r="33" spans="1:8" x14ac:dyDescent="0.3">
      <c r="A33" t="s">
        <v>695</v>
      </c>
      <c r="B33" t="s">
        <v>696</v>
      </c>
      <c r="C33" s="5">
        <v>0</v>
      </c>
      <c r="D33">
        <v>10</v>
      </c>
      <c r="E33" s="4">
        <v>46202</v>
      </c>
      <c r="F33" s="4">
        <v>46213</v>
      </c>
      <c r="G33" s="4">
        <v>46056</v>
      </c>
      <c r="H33" s="4">
        <v>46069</v>
      </c>
    </row>
    <row r="34" spans="1:8" x14ac:dyDescent="0.3">
      <c r="A34" t="s">
        <v>672</v>
      </c>
      <c r="B34" t="s">
        <v>673</v>
      </c>
      <c r="C34" s="5">
        <v>0</v>
      </c>
      <c r="D34">
        <v>3</v>
      </c>
      <c r="E34" s="4">
        <v>46204</v>
      </c>
      <c r="F34" s="4">
        <v>46206</v>
      </c>
      <c r="G34" s="4">
        <v>46007</v>
      </c>
      <c r="H34" s="4">
        <v>46009</v>
      </c>
    </row>
    <row r="35" spans="1:8" x14ac:dyDescent="0.3">
      <c r="A35" t="s">
        <v>674</v>
      </c>
      <c r="B35" t="s">
        <v>675</v>
      </c>
      <c r="C35" s="5">
        <v>0</v>
      </c>
      <c r="D35">
        <v>8</v>
      </c>
      <c r="E35" s="4">
        <v>46204</v>
      </c>
      <c r="F35" s="4">
        <v>46213</v>
      </c>
      <c r="G35" s="4">
        <v>46007</v>
      </c>
      <c r="H35" s="4">
        <v>46034</v>
      </c>
    </row>
    <row r="36" spans="1:8" x14ac:dyDescent="0.3">
      <c r="A36" t="s">
        <v>677</v>
      </c>
      <c r="B36" t="s">
        <v>678</v>
      </c>
      <c r="C36" s="5">
        <v>0</v>
      </c>
      <c r="D36">
        <v>8</v>
      </c>
      <c r="E36" s="4">
        <v>46204</v>
      </c>
      <c r="F36" s="4">
        <v>46213</v>
      </c>
      <c r="G36" s="4">
        <v>46007</v>
      </c>
      <c r="H36" s="4">
        <v>46034</v>
      </c>
    </row>
    <row r="37" spans="1:8" x14ac:dyDescent="0.3">
      <c r="A37" t="s">
        <v>942</v>
      </c>
      <c r="B37" t="s">
        <v>943</v>
      </c>
      <c r="C37" s="5">
        <v>0</v>
      </c>
      <c r="D37">
        <v>12</v>
      </c>
      <c r="E37" s="4">
        <v>46205</v>
      </c>
      <c r="F37" s="4">
        <v>46220</v>
      </c>
      <c r="G37" s="4"/>
      <c r="H37" s="4"/>
    </row>
    <row r="38" spans="1:8" x14ac:dyDescent="0.3">
      <c r="A38" t="s">
        <v>703</v>
      </c>
      <c r="B38" t="s">
        <v>704</v>
      </c>
      <c r="C38" s="5">
        <v>0</v>
      </c>
      <c r="D38">
        <v>5</v>
      </c>
      <c r="E38" s="4">
        <v>46209</v>
      </c>
      <c r="F38" s="4">
        <v>46213</v>
      </c>
      <c r="G38" s="4">
        <v>46063</v>
      </c>
      <c r="H38" s="4">
        <v>46069</v>
      </c>
    </row>
    <row r="39" spans="1:8" x14ac:dyDescent="0.3">
      <c r="A39" t="s">
        <v>690</v>
      </c>
      <c r="B39" t="s">
        <v>691</v>
      </c>
      <c r="C39" s="5">
        <v>0</v>
      </c>
      <c r="D39">
        <v>5</v>
      </c>
      <c r="E39" s="4">
        <v>46216</v>
      </c>
      <c r="F39" s="4">
        <v>46220</v>
      </c>
      <c r="G39" s="4">
        <v>46035</v>
      </c>
      <c r="H39" s="4">
        <v>46041</v>
      </c>
    </row>
    <row r="40" spans="1:8" x14ac:dyDescent="0.3">
      <c r="A40" t="s">
        <v>692</v>
      </c>
      <c r="B40" t="s">
        <v>693</v>
      </c>
      <c r="C40" s="5">
        <v>0</v>
      </c>
      <c r="D40">
        <v>5</v>
      </c>
      <c r="E40" s="4">
        <v>46216</v>
      </c>
      <c r="F40" s="4">
        <v>46220</v>
      </c>
      <c r="G40" s="4">
        <v>46035</v>
      </c>
      <c r="H40" s="4">
        <v>46041</v>
      </c>
    </row>
    <row r="41" spans="1:8" x14ac:dyDescent="0.3">
      <c r="A41" t="s">
        <v>715</v>
      </c>
      <c r="B41" t="s">
        <v>716</v>
      </c>
      <c r="C41" s="5">
        <v>0</v>
      </c>
      <c r="D41">
        <v>5</v>
      </c>
      <c r="E41" s="4">
        <v>46216</v>
      </c>
      <c r="F41" s="4">
        <v>46220</v>
      </c>
      <c r="G41" s="4">
        <v>46070</v>
      </c>
      <c r="H41" s="4">
        <v>46076</v>
      </c>
    </row>
    <row r="42" spans="1:8" x14ac:dyDescent="0.3">
      <c r="A42" t="s">
        <v>697</v>
      </c>
      <c r="B42" t="s">
        <v>698</v>
      </c>
      <c r="C42" s="5">
        <v>0</v>
      </c>
      <c r="D42">
        <v>5</v>
      </c>
      <c r="E42" s="4">
        <v>46216</v>
      </c>
      <c r="F42" s="4">
        <v>46220</v>
      </c>
      <c r="G42" s="4">
        <v>46035</v>
      </c>
      <c r="H42" s="4">
        <v>46041</v>
      </c>
    </row>
    <row r="43" spans="1:8" x14ac:dyDescent="0.3">
      <c r="A43" t="s">
        <v>718</v>
      </c>
      <c r="B43" t="s">
        <v>719</v>
      </c>
      <c r="C43" s="5">
        <v>0</v>
      </c>
      <c r="D43">
        <v>5</v>
      </c>
      <c r="E43" s="4">
        <v>46216</v>
      </c>
      <c r="F43" s="4">
        <v>46220</v>
      </c>
      <c r="G43" s="4">
        <v>46070</v>
      </c>
      <c r="H43" s="4">
        <v>46076</v>
      </c>
    </row>
    <row r="44" spans="1:8" x14ac:dyDescent="0.3">
      <c r="A44" t="s">
        <v>701</v>
      </c>
      <c r="B44" t="s">
        <v>702</v>
      </c>
      <c r="C44" s="5">
        <v>0</v>
      </c>
      <c r="D44">
        <v>10</v>
      </c>
      <c r="E44" s="4">
        <v>46223</v>
      </c>
      <c r="F44" s="4">
        <v>46234</v>
      </c>
      <c r="G44" s="4">
        <v>46042</v>
      </c>
      <c r="H44" s="4">
        <v>46069</v>
      </c>
    </row>
    <row r="45" spans="1:8" x14ac:dyDescent="0.3">
      <c r="A45" t="s">
        <v>722</v>
      </c>
      <c r="B45" t="s">
        <v>944</v>
      </c>
      <c r="C45" s="5">
        <v>0</v>
      </c>
      <c r="D45">
        <v>7</v>
      </c>
      <c r="E45" s="4">
        <v>46251</v>
      </c>
      <c r="F45" s="4">
        <v>46259</v>
      </c>
      <c r="G45" s="4">
        <v>46119</v>
      </c>
      <c r="H45" s="4">
        <v>46147</v>
      </c>
    </row>
    <row r="46" spans="1:8" x14ac:dyDescent="0.3">
      <c r="A46" t="s">
        <v>744</v>
      </c>
      <c r="B46" t="s">
        <v>745</v>
      </c>
      <c r="C46" s="5">
        <v>0</v>
      </c>
      <c r="D46">
        <v>10</v>
      </c>
      <c r="E46" s="4">
        <v>46251</v>
      </c>
      <c r="F46" s="4">
        <v>46262</v>
      </c>
      <c r="G46" s="4">
        <v>46098</v>
      </c>
      <c r="H46" s="4">
        <v>46111</v>
      </c>
    </row>
    <row r="47" spans="1:8" x14ac:dyDescent="0.3">
      <c r="A47" t="s">
        <v>733</v>
      </c>
      <c r="B47" t="s">
        <v>734</v>
      </c>
      <c r="C47" s="5">
        <v>0</v>
      </c>
      <c r="D47">
        <v>10</v>
      </c>
      <c r="E47" s="4">
        <v>46251</v>
      </c>
      <c r="F47" s="4">
        <v>46262</v>
      </c>
      <c r="G47" s="4">
        <v>46084</v>
      </c>
      <c r="H47" s="4">
        <v>46097</v>
      </c>
    </row>
    <row r="48" spans="1:8" x14ac:dyDescent="0.3">
      <c r="A48" t="s">
        <v>784</v>
      </c>
      <c r="B48" t="s">
        <v>785</v>
      </c>
      <c r="C48" s="5">
        <v>0</v>
      </c>
      <c r="D48">
        <v>9</v>
      </c>
      <c r="E48" s="4">
        <v>46255</v>
      </c>
      <c r="F48" s="4">
        <v>46267</v>
      </c>
      <c r="G48" s="4">
        <v>46181</v>
      </c>
      <c r="H48" s="4">
        <v>46183</v>
      </c>
    </row>
    <row r="49" spans="1:8" x14ac:dyDescent="0.3">
      <c r="A49" t="s">
        <v>787</v>
      </c>
      <c r="B49" t="s">
        <v>788</v>
      </c>
      <c r="C49" s="5">
        <v>0</v>
      </c>
      <c r="D49">
        <v>8</v>
      </c>
      <c r="E49" s="4">
        <v>46258</v>
      </c>
      <c r="F49" s="4">
        <v>46267</v>
      </c>
      <c r="G49" s="4">
        <v>46181</v>
      </c>
      <c r="H49" s="4">
        <v>46183</v>
      </c>
    </row>
    <row r="50" spans="1:8" x14ac:dyDescent="0.3">
      <c r="A50" t="s">
        <v>771</v>
      </c>
      <c r="B50" t="s">
        <v>945</v>
      </c>
      <c r="C50" s="5">
        <v>0</v>
      </c>
      <c r="D50">
        <v>10</v>
      </c>
      <c r="E50" s="4">
        <v>46260</v>
      </c>
      <c r="F50" s="4">
        <v>46273</v>
      </c>
      <c r="G50" s="4">
        <v>46164</v>
      </c>
      <c r="H50" s="4">
        <v>46177</v>
      </c>
    </row>
    <row r="51" spans="1:8" x14ac:dyDescent="0.3">
      <c r="A51" t="s">
        <v>751</v>
      </c>
      <c r="B51" t="s">
        <v>752</v>
      </c>
      <c r="C51" s="5">
        <v>0</v>
      </c>
      <c r="D51">
        <v>2</v>
      </c>
      <c r="E51" s="4">
        <v>46265</v>
      </c>
      <c r="F51" s="4">
        <v>46266</v>
      </c>
      <c r="G51" s="4">
        <v>46112</v>
      </c>
      <c r="H51" s="4">
        <v>46113</v>
      </c>
    </row>
    <row r="52" spans="1:8" x14ac:dyDescent="0.3">
      <c r="A52" t="s">
        <v>747</v>
      </c>
      <c r="B52" t="s">
        <v>748</v>
      </c>
      <c r="C52" s="5">
        <v>0</v>
      </c>
      <c r="D52">
        <v>3</v>
      </c>
      <c r="E52" s="4">
        <v>46265</v>
      </c>
      <c r="F52" s="4">
        <v>46267</v>
      </c>
      <c r="G52" s="4">
        <v>46098</v>
      </c>
      <c r="H52" s="4">
        <v>46100</v>
      </c>
    </row>
    <row r="53" spans="1:8" x14ac:dyDescent="0.3">
      <c r="A53" t="s">
        <v>618</v>
      </c>
      <c r="B53" t="s">
        <v>619</v>
      </c>
      <c r="C53" s="5">
        <v>0</v>
      </c>
      <c r="D53">
        <v>2</v>
      </c>
      <c r="E53" s="4">
        <v>46265</v>
      </c>
      <c r="F53" s="4">
        <v>46266</v>
      </c>
      <c r="G53" s="4">
        <v>45940</v>
      </c>
      <c r="H53" s="4">
        <v>45953</v>
      </c>
    </row>
    <row r="54" spans="1:8" x14ac:dyDescent="0.3">
      <c r="A54" t="s">
        <v>749</v>
      </c>
      <c r="B54" t="s">
        <v>946</v>
      </c>
      <c r="C54" s="5">
        <v>0</v>
      </c>
      <c r="D54">
        <v>5</v>
      </c>
      <c r="E54" s="4">
        <v>46265</v>
      </c>
      <c r="F54" s="4">
        <v>46269</v>
      </c>
      <c r="G54" s="4">
        <v>46098</v>
      </c>
      <c r="H54" s="4">
        <v>46127</v>
      </c>
    </row>
    <row r="55" spans="1:8" x14ac:dyDescent="0.3">
      <c r="A55" t="s">
        <v>754</v>
      </c>
      <c r="B55" t="s">
        <v>947</v>
      </c>
      <c r="C55" s="5">
        <v>0</v>
      </c>
      <c r="D55">
        <v>15</v>
      </c>
      <c r="E55" s="4">
        <v>46267</v>
      </c>
      <c r="F55" s="4">
        <v>46287</v>
      </c>
      <c r="G55" s="4">
        <v>46114</v>
      </c>
      <c r="H55" s="4">
        <v>46129</v>
      </c>
    </row>
    <row r="56" spans="1:8" x14ac:dyDescent="0.3">
      <c r="A56" t="s">
        <v>763</v>
      </c>
      <c r="B56" t="s">
        <v>948</v>
      </c>
      <c r="C56" s="5">
        <v>0</v>
      </c>
      <c r="D56">
        <v>12</v>
      </c>
      <c r="E56" s="4">
        <v>46272</v>
      </c>
      <c r="F56" s="4">
        <v>46287</v>
      </c>
      <c r="G56" s="4">
        <v>46128</v>
      </c>
      <c r="H56" s="4">
        <v>46134</v>
      </c>
    </row>
    <row r="57" spans="1:8" x14ac:dyDescent="0.3">
      <c r="A57" t="s">
        <v>629</v>
      </c>
      <c r="B57" t="s">
        <v>630</v>
      </c>
      <c r="C57" s="5">
        <v>0</v>
      </c>
      <c r="D57">
        <v>5</v>
      </c>
      <c r="E57" s="4">
        <v>46279</v>
      </c>
      <c r="F57" s="4">
        <v>46283</v>
      </c>
      <c r="G57" s="4">
        <v>45954</v>
      </c>
      <c r="H57" s="4">
        <v>45967</v>
      </c>
    </row>
    <row r="58" spans="1:8" x14ac:dyDescent="0.3">
      <c r="A58" t="s">
        <v>949</v>
      </c>
      <c r="B58" t="s">
        <v>950</v>
      </c>
      <c r="C58" s="5">
        <v>0</v>
      </c>
      <c r="D58">
        <v>5</v>
      </c>
      <c r="E58" s="4">
        <v>46279</v>
      </c>
      <c r="F58" s="4">
        <v>46283</v>
      </c>
      <c r="G58" s="4"/>
      <c r="H58" s="4"/>
    </row>
    <row r="59" spans="1:8" x14ac:dyDescent="0.3">
      <c r="A59" t="s">
        <v>951</v>
      </c>
      <c r="B59" t="s">
        <v>952</v>
      </c>
      <c r="C59" s="5">
        <v>0</v>
      </c>
      <c r="D59">
        <v>5</v>
      </c>
      <c r="E59" s="4">
        <v>46286</v>
      </c>
      <c r="F59" s="4">
        <v>46290</v>
      </c>
    </row>
    <row r="60" spans="1:8" x14ac:dyDescent="0.3">
      <c r="A60" t="s">
        <v>809</v>
      </c>
      <c r="B60" t="s">
        <v>953</v>
      </c>
      <c r="C60" s="5">
        <v>0</v>
      </c>
      <c r="D60">
        <v>40</v>
      </c>
      <c r="E60" s="4">
        <v>46287</v>
      </c>
      <c r="F60" s="4">
        <v>46342</v>
      </c>
      <c r="G60" s="4">
        <v>46252</v>
      </c>
      <c r="H60" s="4">
        <v>46307</v>
      </c>
    </row>
    <row r="61" spans="1:8" x14ac:dyDescent="0.3">
      <c r="A61" t="s">
        <v>790</v>
      </c>
      <c r="B61" t="s">
        <v>791</v>
      </c>
      <c r="C61" s="5">
        <v>0</v>
      </c>
      <c r="D61">
        <v>7</v>
      </c>
      <c r="E61" s="4">
        <v>46303</v>
      </c>
      <c r="F61" s="4">
        <v>46311</v>
      </c>
      <c r="G61" s="4">
        <v>46182</v>
      </c>
      <c r="H61" s="4">
        <v>46183</v>
      </c>
    </row>
    <row r="62" spans="1:8" x14ac:dyDescent="0.3">
      <c r="A62" t="s">
        <v>954</v>
      </c>
      <c r="B62" t="s">
        <v>955</v>
      </c>
      <c r="C62" s="5">
        <v>0</v>
      </c>
      <c r="D62">
        <v>5</v>
      </c>
      <c r="E62" s="4">
        <v>46314</v>
      </c>
      <c r="F62" s="4">
        <v>46318</v>
      </c>
    </row>
    <row r="63" spans="1:8" x14ac:dyDescent="0.3">
      <c r="A63" t="s">
        <v>956</v>
      </c>
      <c r="B63" t="s">
        <v>957</v>
      </c>
      <c r="C63" s="5">
        <v>0</v>
      </c>
      <c r="D63">
        <v>20</v>
      </c>
      <c r="E63" s="4">
        <v>46315</v>
      </c>
      <c r="F63" s="4">
        <v>46342</v>
      </c>
    </row>
    <row r="64" spans="1:8" x14ac:dyDescent="0.3">
      <c r="A64" t="s">
        <v>958</v>
      </c>
      <c r="B64" t="s">
        <v>959</v>
      </c>
      <c r="C64" s="5">
        <v>0</v>
      </c>
      <c r="D64">
        <v>5</v>
      </c>
      <c r="E64" s="4">
        <v>46328</v>
      </c>
      <c r="F64" s="4">
        <v>46332</v>
      </c>
      <c r="G64" s="4"/>
      <c r="H64" s="4"/>
    </row>
    <row r="65" spans="1:8" x14ac:dyDescent="0.3">
      <c r="A65" t="s">
        <v>960</v>
      </c>
      <c r="B65" t="s">
        <v>961</v>
      </c>
      <c r="C65" s="5">
        <v>0</v>
      </c>
      <c r="D65">
        <v>5</v>
      </c>
      <c r="E65" s="4">
        <v>46336</v>
      </c>
      <c r="F65" s="4">
        <v>46342</v>
      </c>
    </row>
    <row r="66" spans="1:8" x14ac:dyDescent="0.3">
      <c r="A66" t="s">
        <v>962</v>
      </c>
      <c r="B66" t="s">
        <v>963</v>
      </c>
      <c r="C66" s="5">
        <v>0</v>
      </c>
      <c r="D66">
        <v>5</v>
      </c>
      <c r="E66" s="4">
        <v>46336</v>
      </c>
      <c r="F66" s="4">
        <v>46342</v>
      </c>
    </row>
    <row r="67" spans="1:8" x14ac:dyDescent="0.3">
      <c r="A67" t="s">
        <v>805</v>
      </c>
      <c r="B67" t="s">
        <v>964</v>
      </c>
      <c r="C67" s="5">
        <v>0</v>
      </c>
      <c r="D67">
        <v>5</v>
      </c>
      <c r="E67" s="4">
        <v>46343</v>
      </c>
      <c r="F67" s="4">
        <v>46349</v>
      </c>
      <c r="G67" s="4">
        <v>46196</v>
      </c>
      <c r="H67" s="4">
        <v>46251</v>
      </c>
    </row>
    <row r="68" spans="1:8" x14ac:dyDescent="0.3">
      <c r="A68" t="s">
        <v>965</v>
      </c>
      <c r="B68" t="s">
        <v>966</v>
      </c>
      <c r="C68" s="5">
        <v>0</v>
      </c>
      <c r="D68">
        <v>15</v>
      </c>
      <c r="E68" s="4">
        <v>46343</v>
      </c>
      <c r="F68" s="4">
        <v>46363</v>
      </c>
      <c r="H68" s="4"/>
    </row>
    <row r="69" spans="1:8" x14ac:dyDescent="0.3">
      <c r="A69" t="s">
        <v>967</v>
      </c>
      <c r="B69" t="s">
        <v>968</v>
      </c>
      <c r="C69" s="5">
        <v>0</v>
      </c>
      <c r="D69">
        <v>3</v>
      </c>
      <c r="E69" s="4">
        <v>46350</v>
      </c>
      <c r="F69" s="4">
        <v>46352</v>
      </c>
      <c r="G69" s="4"/>
      <c r="H69" s="4"/>
    </row>
    <row r="70" spans="1:8" x14ac:dyDescent="0.3">
      <c r="A70" t="s">
        <v>969</v>
      </c>
      <c r="B70" t="s">
        <v>970</v>
      </c>
      <c r="C70" s="5">
        <v>0</v>
      </c>
      <c r="D70">
        <v>10</v>
      </c>
      <c r="E70" s="4">
        <v>46363</v>
      </c>
      <c r="F70" s="4">
        <v>46374</v>
      </c>
    </row>
    <row r="71" spans="1:8" x14ac:dyDescent="0.3">
      <c r="A71" t="s">
        <v>816</v>
      </c>
      <c r="B71" t="s">
        <v>971</v>
      </c>
      <c r="C71" s="5">
        <v>0</v>
      </c>
      <c r="D71">
        <v>35</v>
      </c>
      <c r="E71" s="4">
        <v>46377</v>
      </c>
      <c r="F71" s="4">
        <v>46437</v>
      </c>
      <c r="G71" s="4">
        <v>46308</v>
      </c>
      <c r="H71" s="4">
        <v>46363</v>
      </c>
    </row>
    <row r="72" spans="1:8" x14ac:dyDescent="0.3">
      <c r="A72" t="s">
        <v>825</v>
      </c>
      <c r="B72" t="s">
        <v>972</v>
      </c>
      <c r="C72" s="5">
        <v>0</v>
      </c>
      <c r="D72">
        <v>40</v>
      </c>
      <c r="E72" s="4">
        <v>46377</v>
      </c>
      <c r="F72" s="4">
        <v>46444</v>
      </c>
      <c r="G72" s="4">
        <v>46364</v>
      </c>
      <c r="H72" s="4">
        <v>46377</v>
      </c>
    </row>
  </sheetData>
  <autoFilter ref="A1:AF72" xr:uid="{DA722D8C-91D0-42B0-9011-B1D00E4FF47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B44F-C2A8-4390-8C79-82158AF9493F}">
  <dimension ref="A1:AF127"/>
  <sheetViews>
    <sheetView workbookViewId="0">
      <selection activeCell="B9" sqref="B9"/>
    </sheetView>
  </sheetViews>
  <sheetFormatPr defaultRowHeight="14.4" x14ac:dyDescent="0.3"/>
  <cols>
    <col min="2" max="2" width="97.33203125" bestFit="1" customWidth="1"/>
    <col min="3" max="3" width="17.44140625" bestFit="1" customWidth="1"/>
    <col min="4" max="4" width="14.88671875" bestFit="1" customWidth="1"/>
    <col min="5" max="5" width="10.44140625" bestFit="1" customWidth="1"/>
    <col min="6" max="6" width="9.5546875" bestFit="1" customWidth="1"/>
    <col min="7" max="32" width="0" hidden="1" customWidth="1"/>
  </cols>
  <sheetData>
    <row r="1" spans="1:32" x14ac:dyDescent="0.3">
      <c r="A1" t="s">
        <v>10</v>
      </c>
      <c r="B1" t="s">
        <v>11</v>
      </c>
      <c r="C1" t="s">
        <v>12</v>
      </c>
      <c r="D1" t="s">
        <v>13</v>
      </c>
      <c r="E1" t="s">
        <v>474</v>
      </c>
      <c r="F1" t="s">
        <v>475</v>
      </c>
      <c r="G1" t="s">
        <v>476</v>
      </c>
      <c r="H1" t="s">
        <v>477</v>
      </c>
      <c r="I1" t="s">
        <v>421</v>
      </c>
      <c r="J1" t="s">
        <v>478</v>
      </c>
      <c r="K1" t="s">
        <v>479</v>
      </c>
      <c r="L1" t="s">
        <v>480</v>
      </c>
      <c r="M1" t="s">
        <v>481</v>
      </c>
      <c r="N1" t="s">
        <v>482</v>
      </c>
      <c r="O1" t="s">
        <v>483</v>
      </c>
      <c r="P1" t="s">
        <v>422</v>
      </c>
      <c r="Q1" t="s">
        <v>484</v>
      </c>
      <c r="R1" t="s">
        <v>485</v>
      </c>
      <c r="S1" t="s">
        <v>486</v>
      </c>
      <c r="T1" t="s">
        <v>487</v>
      </c>
      <c r="U1" t="s">
        <v>488</v>
      </c>
      <c r="V1" t="s">
        <v>489</v>
      </c>
      <c r="W1" t="s">
        <v>490</v>
      </c>
      <c r="X1" t="s">
        <v>491</v>
      </c>
      <c r="Y1" t="s">
        <v>492</v>
      </c>
      <c r="Z1" t="s">
        <v>493</v>
      </c>
      <c r="AA1" t="s">
        <v>494</v>
      </c>
      <c r="AB1" t="s">
        <v>495</v>
      </c>
      <c r="AC1" t="s">
        <v>496</v>
      </c>
      <c r="AD1" t="s">
        <v>497</v>
      </c>
      <c r="AE1" t="s">
        <v>498</v>
      </c>
      <c r="AF1" t="s">
        <v>499</v>
      </c>
    </row>
    <row r="2" spans="1:32" x14ac:dyDescent="0.3">
      <c r="A2" t="s">
        <v>504</v>
      </c>
      <c r="B2" t="s">
        <v>505</v>
      </c>
      <c r="C2" t="s">
        <v>506</v>
      </c>
      <c r="D2">
        <v>273</v>
      </c>
      <c r="E2" s="4">
        <v>45621</v>
      </c>
      <c r="F2" s="4">
        <v>46038</v>
      </c>
      <c r="G2" s="4">
        <v>45621</v>
      </c>
      <c r="H2" s="4">
        <v>46038</v>
      </c>
      <c r="I2">
        <v>0</v>
      </c>
      <c r="J2" t="s">
        <v>501</v>
      </c>
      <c r="K2" t="s">
        <v>501</v>
      </c>
      <c r="M2" t="s">
        <v>501</v>
      </c>
      <c r="P2">
        <v>0</v>
      </c>
      <c r="R2">
        <v>1</v>
      </c>
      <c r="X2">
        <v>273</v>
      </c>
      <c r="AE2" t="s">
        <v>501</v>
      </c>
      <c r="AF2" t="s">
        <v>507</v>
      </c>
    </row>
    <row r="3" spans="1:32" x14ac:dyDescent="0.3">
      <c r="A3" t="s">
        <v>500</v>
      </c>
      <c r="D3">
        <v>545</v>
      </c>
      <c r="E3" s="4">
        <v>45621</v>
      </c>
      <c r="F3" s="4">
        <v>46503</v>
      </c>
      <c r="G3" s="4">
        <v>45621</v>
      </c>
      <c r="H3" s="4">
        <v>46443</v>
      </c>
      <c r="I3">
        <v>0</v>
      </c>
      <c r="J3" t="s">
        <v>501</v>
      </c>
      <c r="K3" t="s">
        <v>501</v>
      </c>
      <c r="M3" t="s">
        <v>501</v>
      </c>
      <c r="P3">
        <v>-40</v>
      </c>
      <c r="R3">
        <v>123</v>
      </c>
      <c r="X3">
        <v>429</v>
      </c>
      <c r="AE3" t="s">
        <v>501</v>
      </c>
    </row>
    <row r="4" spans="1:32" x14ac:dyDescent="0.3">
      <c r="A4" t="s">
        <v>502</v>
      </c>
      <c r="D4">
        <v>545</v>
      </c>
      <c r="E4" s="4">
        <v>45621</v>
      </c>
      <c r="F4" s="4">
        <v>46503</v>
      </c>
      <c r="G4" s="4">
        <v>45621</v>
      </c>
      <c r="H4" s="4">
        <v>46443</v>
      </c>
      <c r="I4">
        <v>0</v>
      </c>
      <c r="J4" t="s">
        <v>501</v>
      </c>
      <c r="K4" t="s">
        <v>501</v>
      </c>
      <c r="M4" t="s">
        <v>501</v>
      </c>
      <c r="P4">
        <v>-40</v>
      </c>
      <c r="R4">
        <v>123</v>
      </c>
      <c r="X4">
        <v>429</v>
      </c>
      <c r="AE4" t="s">
        <v>501</v>
      </c>
    </row>
    <row r="5" spans="1:32" x14ac:dyDescent="0.3">
      <c r="A5" t="s">
        <v>503</v>
      </c>
      <c r="D5">
        <v>545</v>
      </c>
      <c r="E5" s="4">
        <v>45621</v>
      </c>
      <c r="F5" s="4">
        <v>46503</v>
      </c>
      <c r="G5" s="4">
        <v>45621</v>
      </c>
      <c r="H5" s="4">
        <v>46443</v>
      </c>
      <c r="I5">
        <v>0</v>
      </c>
      <c r="J5" t="s">
        <v>501</v>
      </c>
      <c r="K5" t="s">
        <v>501</v>
      </c>
      <c r="M5" t="s">
        <v>501</v>
      </c>
      <c r="P5">
        <v>-40</v>
      </c>
      <c r="R5">
        <v>123</v>
      </c>
      <c r="X5">
        <v>429</v>
      </c>
      <c r="AE5" t="s">
        <v>501</v>
      </c>
    </row>
    <row r="6" spans="1:32" x14ac:dyDescent="0.3">
      <c r="A6" t="s">
        <v>508</v>
      </c>
      <c r="B6" t="s">
        <v>509</v>
      </c>
      <c r="C6" s="5">
        <v>0.4</v>
      </c>
      <c r="D6">
        <v>205</v>
      </c>
      <c r="E6" s="4">
        <v>45629</v>
      </c>
      <c r="F6" s="4">
        <v>45967</v>
      </c>
      <c r="G6" s="4">
        <v>45629</v>
      </c>
      <c r="H6" t="s">
        <v>510</v>
      </c>
      <c r="I6">
        <v>0</v>
      </c>
      <c r="J6" t="s">
        <v>501</v>
      </c>
      <c r="K6" t="s">
        <v>501</v>
      </c>
      <c r="L6" t="s">
        <v>511</v>
      </c>
      <c r="M6" t="s">
        <v>501</v>
      </c>
      <c r="P6">
        <v>-24</v>
      </c>
      <c r="R6">
        <v>1</v>
      </c>
      <c r="X6">
        <v>347</v>
      </c>
      <c r="AE6" t="s">
        <v>501</v>
      </c>
      <c r="AF6" t="s">
        <v>507</v>
      </c>
    </row>
    <row r="7" spans="1:32" x14ac:dyDescent="0.3">
      <c r="A7" t="s">
        <v>512</v>
      </c>
      <c r="B7" t="s">
        <v>513</v>
      </c>
      <c r="C7" t="s">
        <v>514</v>
      </c>
      <c r="D7">
        <v>225</v>
      </c>
      <c r="E7" s="4">
        <v>45706</v>
      </c>
      <c r="F7" s="4">
        <v>46071</v>
      </c>
      <c r="G7" s="4">
        <v>45706</v>
      </c>
      <c r="H7" s="4">
        <v>46071</v>
      </c>
      <c r="I7">
        <v>0</v>
      </c>
      <c r="J7" t="s">
        <v>501</v>
      </c>
      <c r="K7" t="s">
        <v>501</v>
      </c>
      <c r="L7" t="s">
        <v>515</v>
      </c>
      <c r="M7" t="s">
        <v>501</v>
      </c>
      <c r="P7">
        <v>0</v>
      </c>
      <c r="R7">
        <v>1</v>
      </c>
      <c r="X7">
        <v>259</v>
      </c>
      <c r="AE7" t="s">
        <v>501</v>
      </c>
      <c r="AF7" t="s">
        <v>507</v>
      </c>
    </row>
    <row r="8" spans="1:32" x14ac:dyDescent="0.3">
      <c r="A8" t="s">
        <v>516</v>
      </c>
      <c r="B8" t="s">
        <v>517</v>
      </c>
      <c r="C8" t="s">
        <v>518</v>
      </c>
      <c r="D8">
        <v>149</v>
      </c>
      <c r="E8" s="4">
        <v>45723</v>
      </c>
      <c r="F8" s="4">
        <v>45940</v>
      </c>
      <c r="G8" s="4">
        <v>45723</v>
      </c>
      <c r="H8" t="s">
        <v>519</v>
      </c>
      <c r="I8">
        <v>0</v>
      </c>
      <c r="J8" t="s">
        <v>501</v>
      </c>
      <c r="K8" t="s">
        <v>501</v>
      </c>
      <c r="M8" t="s">
        <v>501</v>
      </c>
      <c r="P8">
        <v>0</v>
      </c>
      <c r="R8">
        <v>1</v>
      </c>
      <c r="S8" t="s">
        <v>520</v>
      </c>
      <c r="X8">
        <v>273</v>
      </c>
      <c r="AE8" t="s">
        <v>501</v>
      </c>
      <c r="AF8" t="s">
        <v>507</v>
      </c>
    </row>
    <row r="9" spans="1:32" x14ac:dyDescent="0.3">
      <c r="A9" t="s">
        <v>521</v>
      </c>
      <c r="B9" t="s">
        <v>522</v>
      </c>
      <c r="C9" t="s">
        <v>518</v>
      </c>
      <c r="D9">
        <v>149</v>
      </c>
      <c r="E9" s="4">
        <v>45723</v>
      </c>
      <c r="F9" s="4">
        <v>45940</v>
      </c>
      <c r="G9" s="4">
        <v>45723</v>
      </c>
      <c r="H9" t="s">
        <v>519</v>
      </c>
      <c r="I9">
        <v>0</v>
      </c>
      <c r="J9" t="s">
        <v>501</v>
      </c>
      <c r="K9" t="s">
        <v>501</v>
      </c>
      <c r="L9" t="s">
        <v>523</v>
      </c>
      <c r="M9" t="s">
        <v>501</v>
      </c>
      <c r="P9">
        <v>0</v>
      </c>
      <c r="R9">
        <v>1</v>
      </c>
      <c r="S9" t="s">
        <v>520</v>
      </c>
      <c r="X9">
        <v>278</v>
      </c>
      <c r="AE9" t="s">
        <v>501</v>
      </c>
      <c r="AF9" t="s">
        <v>507</v>
      </c>
    </row>
    <row r="10" spans="1:32" x14ac:dyDescent="0.3">
      <c r="A10" t="s">
        <v>524</v>
      </c>
      <c r="B10" t="s">
        <v>525</v>
      </c>
      <c r="C10" t="s">
        <v>518</v>
      </c>
      <c r="D10">
        <v>149</v>
      </c>
      <c r="E10" s="4">
        <v>45723</v>
      </c>
      <c r="F10" s="4">
        <v>45940</v>
      </c>
      <c r="G10" s="4">
        <v>45723</v>
      </c>
      <c r="H10" t="s">
        <v>519</v>
      </c>
      <c r="I10">
        <v>0</v>
      </c>
      <c r="J10" t="s">
        <v>501</v>
      </c>
      <c r="K10" t="s">
        <v>501</v>
      </c>
      <c r="L10" t="s">
        <v>523</v>
      </c>
      <c r="M10" t="s">
        <v>501</v>
      </c>
      <c r="P10">
        <v>0</v>
      </c>
      <c r="R10">
        <v>1</v>
      </c>
      <c r="S10" t="s">
        <v>520</v>
      </c>
      <c r="X10">
        <v>278</v>
      </c>
      <c r="AE10" t="s">
        <v>501</v>
      </c>
      <c r="AF10" t="s">
        <v>507</v>
      </c>
    </row>
    <row r="11" spans="1:32" x14ac:dyDescent="0.3">
      <c r="A11" t="s">
        <v>526</v>
      </c>
      <c r="B11" t="s">
        <v>527</v>
      </c>
      <c r="C11" s="5">
        <v>0</v>
      </c>
      <c r="D11">
        <v>235</v>
      </c>
      <c r="E11" s="4">
        <v>45730</v>
      </c>
      <c r="F11" s="4">
        <v>46112</v>
      </c>
      <c r="G11" s="4">
        <v>45730</v>
      </c>
      <c r="H11" s="4">
        <v>46112</v>
      </c>
      <c r="I11">
        <v>0</v>
      </c>
      <c r="J11" t="s">
        <v>501</v>
      </c>
      <c r="K11" t="s">
        <v>501</v>
      </c>
      <c r="M11" t="s">
        <v>501</v>
      </c>
      <c r="P11">
        <v>0</v>
      </c>
      <c r="R11">
        <v>1</v>
      </c>
      <c r="X11">
        <v>251</v>
      </c>
      <c r="AE11" t="s">
        <v>501</v>
      </c>
      <c r="AF11" t="s">
        <v>507</v>
      </c>
    </row>
    <row r="12" spans="1:32" x14ac:dyDescent="0.3">
      <c r="A12" t="s">
        <v>528</v>
      </c>
      <c r="B12" t="s">
        <v>529</v>
      </c>
      <c r="C12" t="s">
        <v>530</v>
      </c>
      <c r="D12">
        <v>102</v>
      </c>
      <c r="E12" s="4">
        <v>45786</v>
      </c>
      <c r="F12" s="4">
        <v>45961</v>
      </c>
      <c r="G12" t="s">
        <v>531</v>
      </c>
      <c r="H12" t="s">
        <v>532</v>
      </c>
      <c r="I12">
        <v>0</v>
      </c>
      <c r="J12" t="s">
        <v>501</v>
      </c>
      <c r="K12" t="s">
        <v>501</v>
      </c>
      <c r="M12" t="s">
        <v>501</v>
      </c>
      <c r="P12">
        <v>-12</v>
      </c>
      <c r="Q12" t="s">
        <v>533</v>
      </c>
      <c r="R12">
        <v>1</v>
      </c>
      <c r="S12" t="s">
        <v>534</v>
      </c>
      <c r="X12">
        <v>353</v>
      </c>
      <c r="AE12" t="s">
        <v>501</v>
      </c>
      <c r="AF12" t="s">
        <v>507</v>
      </c>
    </row>
    <row r="13" spans="1:32" x14ac:dyDescent="0.3">
      <c r="A13" t="s">
        <v>535</v>
      </c>
      <c r="B13" t="s">
        <v>536</v>
      </c>
      <c r="C13" t="s">
        <v>537</v>
      </c>
      <c r="D13">
        <v>103</v>
      </c>
      <c r="E13" s="4">
        <v>45793</v>
      </c>
      <c r="F13" s="4">
        <v>45943</v>
      </c>
      <c r="G13" t="s">
        <v>539</v>
      </c>
      <c r="H13" t="s">
        <v>538</v>
      </c>
      <c r="I13">
        <v>0</v>
      </c>
      <c r="J13" t="s">
        <v>501</v>
      </c>
      <c r="K13" t="s">
        <v>501</v>
      </c>
      <c r="L13" t="s">
        <v>540</v>
      </c>
      <c r="M13" t="s">
        <v>501</v>
      </c>
      <c r="P13">
        <v>0</v>
      </c>
      <c r="R13">
        <v>1</v>
      </c>
      <c r="X13">
        <v>258</v>
      </c>
      <c r="AE13" t="s">
        <v>501</v>
      </c>
      <c r="AF13" t="s">
        <v>507</v>
      </c>
    </row>
    <row r="14" spans="1:32" x14ac:dyDescent="0.3">
      <c r="A14" t="s">
        <v>541</v>
      </c>
      <c r="B14" t="s">
        <v>542</v>
      </c>
      <c r="C14" t="s">
        <v>543</v>
      </c>
      <c r="D14">
        <v>55</v>
      </c>
      <c r="E14" s="4">
        <v>45839</v>
      </c>
      <c r="F14" s="4">
        <v>45943</v>
      </c>
      <c r="G14" s="4">
        <v>45839</v>
      </c>
      <c r="H14" s="4">
        <v>46006</v>
      </c>
      <c r="I14">
        <v>0</v>
      </c>
      <c r="J14" t="s">
        <v>501</v>
      </c>
      <c r="K14" t="s">
        <v>501</v>
      </c>
      <c r="L14" t="s">
        <v>544</v>
      </c>
      <c r="M14" t="s">
        <v>501</v>
      </c>
      <c r="N14" t="s">
        <v>545</v>
      </c>
      <c r="P14">
        <v>45</v>
      </c>
      <c r="R14">
        <v>1</v>
      </c>
      <c r="X14">
        <v>747</v>
      </c>
      <c r="AE14" t="s">
        <v>501</v>
      </c>
      <c r="AF14" t="s">
        <v>507</v>
      </c>
    </row>
    <row r="15" spans="1:32" x14ac:dyDescent="0.3">
      <c r="A15" t="s">
        <v>546</v>
      </c>
      <c r="B15" t="s">
        <v>547</v>
      </c>
      <c r="C15" t="s">
        <v>548</v>
      </c>
      <c r="D15">
        <v>63</v>
      </c>
      <c r="E15" s="4">
        <v>45887</v>
      </c>
      <c r="F15" s="4">
        <v>45973</v>
      </c>
      <c r="G15" s="4">
        <v>45887</v>
      </c>
      <c r="H15" t="s">
        <v>549</v>
      </c>
      <c r="I15">
        <v>0</v>
      </c>
      <c r="J15" t="s">
        <v>501</v>
      </c>
      <c r="K15" t="s">
        <v>501</v>
      </c>
      <c r="M15" t="s">
        <v>501</v>
      </c>
      <c r="P15">
        <v>-30</v>
      </c>
      <c r="R15">
        <v>1</v>
      </c>
      <c r="X15">
        <v>259</v>
      </c>
      <c r="AE15" t="s">
        <v>501</v>
      </c>
      <c r="AF15" t="s">
        <v>507</v>
      </c>
    </row>
    <row r="16" spans="1:32" x14ac:dyDescent="0.3">
      <c r="A16" t="s">
        <v>550</v>
      </c>
      <c r="B16" t="s">
        <v>551</v>
      </c>
      <c r="C16" t="s">
        <v>552</v>
      </c>
      <c r="D16">
        <v>35</v>
      </c>
      <c r="E16" s="4">
        <v>45888</v>
      </c>
      <c r="F16" s="4">
        <v>45936</v>
      </c>
      <c r="G16" s="4">
        <v>45888</v>
      </c>
      <c r="H16" t="s">
        <v>553</v>
      </c>
      <c r="I16">
        <v>0</v>
      </c>
      <c r="J16" t="s">
        <v>501</v>
      </c>
      <c r="K16" t="s">
        <v>501</v>
      </c>
      <c r="M16" t="s">
        <v>501</v>
      </c>
      <c r="P16">
        <v>0</v>
      </c>
      <c r="R16">
        <v>1</v>
      </c>
      <c r="X16">
        <v>331</v>
      </c>
      <c r="AE16" t="s">
        <v>501</v>
      </c>
    </row>
    <row r="17" spans="1:32" x14ac:dyDescent="0.3">
      <c r="A17" t="s">
        <v>554</v>
      </c>
      <c r="B17" t="s">
        <v>555</v>
      </c>
      <c r="C17" t="s">
        <v>556</v>
      </c>
      <c r="D17">
        <v>53</v>
      </c>
      <c r="E17" s="4">
        <v>45901</v>
      </c>
      <c r="F17" s="4">
        <v>45973</v>
      </c>
      <c r="G17" t="s">
        <v>557</v>
      </c>
      <c r="H17" t="s">
        <v>558</v>
      </c>
      <c r="I17">
        <v>23</v>
      </c>
      <c r="J17" t="s">
        <v>501</v>
      </c>
      <c r="K17" t="s">
        <v>501</v>
      </c>
      <c r="M17" t="s">
        <v>501</v>
      </c>
      <c r="P17">
        <v>-10</v>
      </c>
      <c r="R17">
        <v>1</v>
      </c>
      <c r="X17">
        <v>259</v>
      </c>
      <c r="AE17" t="s">
        <v>501</v>
      </c>
      <c r="AF17" t="s">
        <v>507</v>
      </c>
    </row>
    <row r="18" spans="1:32" x14ac:dyDescent="0.3">
      <c r="A18" t="s">
        <v>559</v>
      </c>
      <c r="B18" t="s">
        <v>560</v>
      </c>
      <c r="C18" t="s">
        <v>556</v>
      </c>
      <c r="D18">
        <v>53</v>
      </c>
      <c r="E18" s="4">
        <v>45901</v>
      </c>
      <c r="F18" s="4">
        <v>45973</v>
      </c>
      <c r="G18" t="s">
        <v>425</v>
      </c>
      <c r="H18" s="4">
        <v>45973</v>
      </c>
      <c r="I18">
        <v>43</v>
      </c>
      <c r="J18" t="s">
        <v>501</v>
      </c>
      <c r="K18" t="s">
        <v>501</v>
      </c>
      <c r="M18" t="s">
        <v>501</v>
      </c>
      <c r="P18">
        <v>0</v>
      </c>
      <c r="R18">
        <v>1</v>
      </c>
      <c r="X18">
        <v>259</v>
      </c>
      <c r="AE18" t="s">
        <v>501</v>
      </c>
      <c r="AF18" t="s">
        <v>507</v>
      </c>
    </row>
    <row r="19" spans="1:32" x14ac:dyDescent="0.3">
      <c r="A19" t="s">
        <v>561</v>
      </c>
      <c r="B19" t="s">
        <v>562</v>
      </c>
      <c r="C19" t="s">
        <v>556</v>
      </c>
      <c r="D19">
        <v>53</v>
      </c>
      <c r="E19" s="4">
        <v>45901</v>
      </c>
      <c r="F19" s="4">
        <v>45973</v>
      </c>
      <c r="G19" t="s">
        <v>425</v>
      </c>
      <c r="H19" s="4">
        <v>45973</v>
      </c>
      <c r="I19">
        <v>43</v>
      </c>
      <c r="J19" t="s">
        <v>501</v>
      </c>
      <c r="K19" t="s">
        <v>501</v>
      </c>
      <c r="M19" t="s">
        <v>501</v>
      </c>
      <c r="P19">
        <v>0</v>
      </c>
      <c r="R19">
        <v>1</v>
      </c>
      <c r="X19">
        <v>259</v>
      </c>
      <c r="AE19" t="s">
        <v>501</v>
      </c>
      <c r="AF19" t="s">
        <v>507</v>
      </c>
    </row>
    <row r="20" spans="1:32" x14ac:dyDescent="0.3">
      <c r="A20" t="s">
        <v>563</v>
      </c>
      <c r="B20" t="s">
        <v>564</v>
      </c>
      <c r="C20" s="5">
        <v>0</v>
      </c>
      <c r="D20">
        <v>5</v>
      </c>
      <c r="E20" s="4">
        <v>45937</v>
      </c>
      <c r="F20" s="4">
        <v>45943</v>
      </c>
      <c r="G20" t="s">
        <v>565</v>
      </c>
      <c r="H20" t="s">
        <v>538</v>
      </c>
      <c r="I20">
        <v>0</v>
      </c>
      <c r="J20" t="s">
        <v>501</v>
      </c>
      <c r="K20" t="s">
        <v>501</v>
      </c>
      <c r="M20" t="s">
        <v>501</v>
      </c>
      <c r="P20">
        <v>0</v>
      </c>
      <c r="R20">
        <v>1</v>
      </c>
      <c r="X20">
        <v>331</v>
      </c>
      <c r="AE20" t="s">
        <v>501</v>
      </c>
    </row>
    <row r="21" spans="1:32" x14ac:dyDescent="0.3">
      <c r="A21" t="s">
        <v>566</v>
      </c>
      <c r="B21" t="s">
        <v>567</v>
      </c>
      <c r="C21" s="5">
        <v>0</v>
      </c>
      <c r="D21">
        <v>40</v>
      </c>
      <c r="E21" s="4">
        <v>45943</v>
      </c>
      <c r="F21" s="4">
        <v>45996</v>
      </c>
      <c r="G21" t="s">
        <v>538</v>
      </c>
      <c r="H21" s="4">
        <v>45996</v>
      </c>
      <c r="I21">
        <v>0</v>
      </c>
      <c r="J21" t="s">
        <v>501</v>
      </c>
      <c r="K21" t="s">
        <v>501</v>
      </c>
      <c r="L21" t="s">
        <v>568</v>
      </c>
      <c r="M21" t="s">
        <v>501</v>
      </c>
      <c r="P21">
        <v>0</v>
      </c>
      <c r="R21">
        <v>1</v>
      </c>
      <c r="X21">
        <v>273</v>
      </c>
      <c r="AE21" t="s">
        <v>501</v>
      </c>
      <c r="AF21" t="s">
        <v>507</v>
      </c>
    </row>
    <row r="22" spans="1:32" x14ac:dyDescent="0.3">
      <c r="A22" t="s">
        <v>569</v>
      </c>
      <c r="B22" t="s">
        <v>570</v>
      </c>
      <c r="C22" s="5">
        <v>0</v>
      </c>
      <c r="D22">
        <v>40</v>
      </c>
      <c r="E22" s="4">
        <v>45943</v>
      </c>
      <c r="F22" s="4">
        <v>45996</v>
      </c>
      <c r="G22" t="s">
        <v>538</v>
      </c>
      <c r="H22" s="4">
        <v>45996</v>
      </c>
      <c r="I22">
        <v>0</v>
      </c>
      <c r="J22" t="s">
        <v>501</v>
      </c>
      <c r="K22" t="s">
        <v>501</v>
      </c>
      <c r="M22" t="s">
        <v>501</v>
      </c>
      <c r="P22">
        <v>0</v>
      </c>
      <c r="R22">
        <v>1</v>
      </c>
      <c r="X22">
        <v>278</v>
      </c>
      <c r="AE22" t="s">
        <v>501</v>
      </c>
      <c r="AF22" t="s">
        <v>507</v>
      </c>
    </row>
    <row r="23" spans="1:32" x14ac:dyDescent="0.3">
      <c r="A23" t="s">
        <v>571</v>
      </c>
      <c r="B23" t="s">
        <v>572</v>
      </c>
      <c r="C23" s="5">
        <v>0</v>
      </c>
      <c r="D23">
        <v>40</v>
      </c>
      <c r="E23" s="4">
        <v>45943</v>
      </c>
      <c r="F23" s="4">
        <v>45996</v>
      </c>
      <c r="G23" t="s">
        <v>538</v>
      </c>
      <c r="H23" s="4">
        <v>45996</v>
      </c>
      <c r="I23">
        <v>0</v>
      </c>
      <c r="J23" t="s">
        <v>501</v>
      </c>
      <c r="K23" t="s">
        <v>501</v>
      </c>
      <c r="M23" t="s">
        <v>501</v>
      </c>
      <c r="P23">
        <v>0</v>
      </c>
      <c r="R23">
        <v>1</v>
      </c>
      <c r="X23">
        <v>278</v>
      </c>
      <c r="AE23" t="s">
        <v>501</v>
      </c>
      <c r="AF23" t="s">
        <v>507</v>
      </c>
    </row>
    <row r="24" spans="1:32" x14ac:dyDescent="0.3">
      <c r="A24" t="s">
        <v>575</v>
      </c>
      <c r="B24" t="s">
        <v>576</v>
      </c>
      <c r="C24" s="5">
        <v>0</v>
      </c>
      <c r="D24">
        <v>14</v>
      </c>
      <c r="E24" s="4">
        <v>45944</v>
      </c>
      <c r="F24" s="4">
        <v>45961</v>
      </c>
      <c r="J24" t="s">
        <v>501</v>
      </c>
      <c r="K24" t="s">
        <v>501</v>
      </c>
      <c r="M24" t="s">
        <v>501</v>
      </c>
      <c r="R24">
        <v>1</v>
      </c>
      <c r="X24">
        <v>747</v>
      </c>
      <c r="AE24" t="s">
        <v>501</v>
      </c>
    </row>
    <row r="25" spans="1:32" x14ac:dyDescent="0.3">
      <c r="A25" t="s">
        <v>573</v>
      </c>
      <c r="B25" t="s">
        <v>574</v>
      </c>
      <c r="C25" s="5">
        <v>0</v>
      </c>
      <c r="D25">
        <v>50</v>
      </c>
      <c r="E25" s="4">
        <v>45944</v>
      </c>
      <c r="F25" s="4">
        <v>46013</v>
      </c>
      <c r="G25" t="s">
        <v>424</v>
      </c>
      <c r="H25" s="4">
        <v>46013</v>
      </c>
      <c r="I25">
        <v>0</v>
      </c>
      <c r="J25" t="s">
        <v>501</v>
      </c>
      <c r="K25" t="s">
        <v>501</v>
      </c>
      <c r="M25" t="s">
        <v>501</v>
      </c>
      <c r="P25">
        <v>0</v>
      </c>
      <c r="R25">
        <v>1</v>
      </c>
      <c r="X25">
        <v>258</v>
      </c>
      <c r="AE25" t="s">
        <v>501</v>
      </c>
      <c r="AF25" t="s">
        <v>507</v>
      </c>
    </row>
    <row r="26" spans="1:32" x14ac:dyDescent="0.3">
      <c r="A26" t="s">
        <v>581</v>
      </c>
      <c r="B26" t="s">
        <v>582</v>
      </c>
      <c r="C26" s="5">
        <v>0</v>
      </c>
      <c r="D26">
        <v>5</v>
      </c>
      <c r="E26" s="4">
        <v>45964</v>
      </c>
      <c r="F26" s="4">
        <v>45968</v>
      </c>
      <c r="J26" t="s">
        <v>501</v>
      </c>
      <c r="K26" t="s">
        <v>501</v>
      </c>
      <c r="M26" t="s">
        <v>501</v>
      </c>
      <c r="R26">
        <v>1</v>
      </c>
      <c r="X26">
        <v>353</v>
      </c>
      <c r="AE26" t="s">
        <v>501</v>
      </c>
    </row>
    <row r="27" spans="1:32" x14ac:dyDescent="0.3">
      <c r="A27" t="s">
        <v>579</v>
      </c>
      <c r="B27" t="s">
        <v>580</v>
      </c>
      <c r="C27" s="5">
        <v>0</v>
      </c>
      <c r="D27">
        <v>20</v>
      </c>
      <c r="E27" s="4">
        <v>45964</v>
      </c>
      <c r="F27" s="4">
        <v>45989</v>
      </c>
      <c r="G27" s="4">
        <v>46007</v>
      </c>
      <c r="H27" s="4">
        <v>46048</v>
      </c>
      <c r="I27">
        <v>31</v>
      </c>
      <c r="J27" t="s">
        <v>501</v>
      </c>
      <c r="K27" t="s">
        <v>501</v>
      </c>
      <c r="M27" t="s">
        <v>501</v>
      </c>
      <c r="N27" t="s">
        <v>545</v>
      </c>
      <c r="P27">
        <v>31</v>
      </c>
      <c r="R27">
        <v>1</v>
      </c>
      <c r="X27">
        <v>747</v>
      </c>
      <c r="AE27" t="s">
        <v>501</v>
      </c>
      <c r="AF27" t="s">
        <v>507</v>
      </c>
    </row>
    <row r="28" spans="1:32" x14ac:dyDescent="0.3">
      <c r="A28" t="s">
        <v>577</v>
      </c>
      <c r="B28" t="s">
        <v>578</v>
      </c>
      <c r="C28" s="5">
        <v>0</v>
      </c>
      <c r="D28">
        <v>0</v>
      </c>
      <c r="E28" s="4">
        <v>45964</v>
      </c>
      <c r="G28" s="4">
        <v>46007</v>
      </c>
      <c r="I28">
        <v>31</v>
      </c>
      <c r="J28" t="s">
        <v>501</v>
      </c>
      <c r="K28" t="s">
        <v>501</v>
      </c>
      <c r="M28" t="s">
        <v>501</v>
      </c>
      <c r="N28" t="s">
        <v>545</v>
      </c>
      <c r="P28">
        <v>31</v>
      </c>
      <c r="R28">
        <v>1</v>
      </c>
      <c r="X28">
        <v>747</v>
      </c>
      <c r="AE28" t="s">
        <v>501</v>
      </c>
      <c r="AF28" t="s">
        <v>507</v>
      </c>
    </row>
    <row r="29" spans="1:32" x14ac:dyDescent="0.3">
      <c r="A29" t="s">
        <v>583</v>
      </c>
      <c r="B29" t="s">
        <v>584</v>
      </c>
      <c r="C29" s="5">
        <v>0</v>
      </c>
      <c r="D29">
        <v>15</v>
      </c>
      <c r="E29" s="4">
        <v>45968</v>
      </c>
      <c r="F29" s="4">
        <v>45988</v>
      </c>
      <c r="G29" t="s">
        <v>553</v>
      </c>
      <c r="H29" t="s">
        <v>585</v>
      </c>
      <c r="I29">
        <v>-24</v>
      </c>
      <c r="J29" t="s">
        <v>501</v>
      </c>
      <c r="K29" t="s">
        <v>501</v>
      </c>
      <c r="M29" t="s">
        <v>501</v>
      </c>
      <c r="P29">
        <v>-24</v>
      </c>
      <c r="R29">
        <v>1</v>
      </c>
      <c r="X29">
        <v>347</v>
      </c>
      <c r="AE29" t="s">
        <v>501</v>
      </c>
      <c r="AF29" t="s">
        <v>507</v>
      </c>
    </row>
    <row r="30" spans="1:32" x14ac:dyDescent="0.3">
      <c r="A30" t="s">
        <v>586</v>
      </c>
      <c r="B30" t="s">
        <v>587</v>
      </c>
      <c r="C30" s="5">
        <v>0</v>
      </c>
      <c r="D30">
        <v>10</v>
      </c>
      <c r="E30" s="4">
        <v>45974</v>
      </c>
      <c r="F30" s="4">
        <v>45987</v>
      </c>
      <c r="G30" s="4">
        <v>45974</v>
      </c>
      <c r="H30" s="4">
        <v>45987</v>
      </c>
      <c r="I30">
        <v>0</v>
      </c>
      <c r="J30" t="s">
        <v>501</v>
      </c>
      <c r="K30" t="s">
        <v>501</v>
      </c>
      <c r="M30" t="s">
        <v>501</v>
      </c>
      <c r="P30">
        <v>0</v>
      </c>
      <c r="R30">
        <v>1</v>
      </c>
      <c r="X30">
        <v>259</v>
      </c>
      <c r="AE30" t="s">
        <v>501</v>
      </c>
      <c r="AF30" t="s">
        <v>507</v>
      </c>
    </row>
    <row r="31" spans="1:32" x14ac:dyDescent="0.3">
      <c r="A31" t="s">
        <v>588</v>
      </c>
      <c r="B31" t="s">
        <v>589</v>
      </c>
      <c r="C31" s="5">
        <v>0</v>
      </c>
      <c r="D31">
        <v>25</v>
      </c>
      <c r="E31" s="4">
        <v>45981</v>
      </c>
      <c r="F31" s="4">
        <v>46029</v>
      </c>
      <c r="G31" s="4">
        <v>45981</v>
      </c>
      <c r="H31" s="4">
        <v>46029</v>
      </c>
      <c r="I31">
        <v>0</v>
      </c>
      <c r="J31" t="s">
        <v>501</v>
      </c>
      <c r="K31" t="s">
        <v>501</v>
      </c>
      <c r="L31" t="s">
        <v>590</v>
      </c>
      <c r="M31" t="s">
        <v>501</v>
      </c>
      <c r="P31">
        <v>0</v>
      </c>
      <c r="R31">
        <v>1</v>
      </c>
      <c r="X31">
        <v>259</v>
      </c>
      <c r="AE31" t="s">
        <v>501</v>
      </c>
      <c r="AF31" t="s">
        <v>507</v>
      </c>
    </row>
    <row r="32" spans="1:32" x14ac:dyDescent="0.3">
      <c r="A32" t="s">
        <v>598</v>
      </c>
      <c r="B32" t="s">
        <v>599</v>
      </c>
      <c r="C32" s="5">
        <v>0</v>
      </c>
      <c r="D32">
        <v>15</v>
      </c>
      <c r="E32" s="4">
        <v>45995</v>
      </c>
      <c r="F32" s="4">
        <v>46029</v>
      </c>
      <c r="G32" s="4">
        <v>45995</v>
      </c>
      <c r="H32" s="4">
        <v>46029</v>
      </c>
      <c r="I32">
        <v>0</v>
      </c>
      <c r="J32" t="s">
        <v>501</v>
      </c>
      <c r="K32" t="s">
        <v>501</v>
      </c>
      <c r="L32" t="s">
        <v>600</v>
      </c>
      <c r="M32" t="s">
        <v>501</v>
      </c>
      <c r="P32">
        <v>0</v>
      </c>
      <c r="R32">
        <v>1</v>
      </c>
      <c r="X32">
        <v>259</v>
      </c>
      <c r="AE32" t="s">
        <v>501</v>
      </c>
      <c r="AF32" t="s">
        <v>507</v>
      </c>
    </row>
    <row r="33" spans="1:32" x14ac:dyDescent="0.3">
      <c r="A33" t="s">
        <v>612</v>
      </c>
      <c r="B33" t="s">
        <v>613</v>
      </c>
      <c r="C33" s="5">
        <v>0</v>
      </c>
      <c r="D33">
        <v>5</v>
      </c>
      <c r="E33" s="4">
        <v>45999</v>
      </c>
      <c r="F33" s="4">
        <v>46003</v>
      </c>
      <c r="G33" t="s">
        <v>614</v>
      </c>
      <c r="H33" t="s">
        <v>424</v>
      </c>
      <c r="I33">
        <v>-43</v>
      </c>
      <c r="J33" t="s">
        <v>501</v>
      </c>
      <c r="K33" t="s">
        <v>501</v>
      </c>
      <c r="M33" t="s">
        <v>501</v>
      </c>
      <c r="P33">
        <v>-43</v>
      </c>
      <c r="R33">
        <v>1</v>
      </c>
      <c r="X33">
        <v>338</v>
      </c>
      <c r="AE33" t="s">
        <v>501</v>
      </c>
      <c r="AF33" t="s">
        <v>507</v>
      </c>
    </row>
    <row r="34" spans="1:32" x14ac:dyDescent="0.3">
      <c r="A34" t="s">
        <v>606</v>
      </c>
      <c r="B34" t="s">
        <v>607</v>
      </c>
      <c r="C34" s="5">
        <v>0</v>
      </c>
      <c r="D34">
        <v>15</v>
      </c>
      <c r="E34" s="4">
        <v>45999</v>
      </c>
      <c r="F34" s="4">
        <v>46031</v>
      </c>
      <c r="G34" s="4">
        <v>45999</v>
      </c>
      <c r="H34" s="4">
        <v>46031</v>
      </c>
      <c r="I34">
        <v>0</v>
      </c>
      <c r="J34" t="s">
        <v>501</v>
      </c>
      <c r="K34" t="s">
        <v>501</v>
      </c>
      <c r="M34" t="s">
        <v>501</v>
      </c>
      <c r="P34">
        <v>0</v>
      </c>
      <c r="R34">
        <v>1</v>
      </c>
      <c r="X34">
        <v>278</v>
      </c>
      <c r="AE34" t="s">
        <v>501</v>
      </c>
      <c r="AF34" t="s">
        <v>507</v>
      </c>
    </row>
    <row r="35" spans="1:32" x14ac:dyDescent="0.3">
      <c r="A35" t="s">
        <v>608</v>
      </c>
      <c r="B35" t="s">
        <v>609</v>
      </c>
      <c r="C35" s="5">
        <v>0</v>
      </c>
      <c r="D35">
        <v>15</v>
      </c>
      <c r="E35" s="4">
        <v>45999</v>
      </c>
      <c r="F35" s="4">
        <v>46031</v>
      </c>
      <c r="G35" s="4">
        <v>45999</v>
      </c>
      <c r="H35" s="4">
        <v>46031</v>
      </c>
      <c r="I35">
        <v>0</v>
      </c>
      <c r="J35" t="s">
        <v>501</v>
      </c>
      <c r="K35" t="s">
        <v>501</v>
      </c>
      <c r="L35" t="s">
        <v>610</v>
      </c>
      <c r="M35" t="s">
        <v>501</v>
      </c>
      <c r="P35">
        <v>0</v>
      </c>
      <c r="R35">
        <v>1</v>
      </c>
      <c r="S35" t="s">
        <v>611</v>
      </c>
      <c r="X35">
        <v>278</v>
      </c>
      <c r="AE35" t="s">
        <v>501</v>
      </c>
      <c r="AF35" t="s">
        <v>507</v>
      </c>
    </row>
    <row r="36" spans="1:32" x14ac:dyDescent="0.3">
      <c r="A36" t="s">
        <v>604</v>
      </c>
      <c r="B36" t="s">
        <v>605</v>
      </c>
      <c r="C36" s="5">
        <v>0</v>
      </c>
      <c r="D36">
        <v>20</v>
      </c>
      <c r="E36" s="4">
        <v>45999</v>
      </c>
      <c r="F36" s="4">
        <v>46038</v>
      </c>
      <c r="G36" s="4">
        <v>45999</v>
      </c>
      <c r="H36" s="4">
        <v>46038</v>
      </c>
      <c r="I36">
        <v>0</v>
      </c>
      <c r="J36" t="s">
        <v>501</v>
      </c>
      <c r="K36" t="s">
        <v>501</v>
      </c>
      <c r="M36" t="s">
        <v>501</v>
      </c>
      <c r="P36">
        <v>0</v>
      </c>
      <c r="R36">
        <v>1</v>
      </c>
      <c r="X36">
        <v>273</v>
      </c>
      <c r="AE36" t="s">
        <v>501</v>
      </c>
      <c r="AF36" t="s">
        <v>507</v>
      </c>
    </row>
    <row r="37" spans="1:32" x14ac:dyDescent="0.3">
      <c r="A37" t="s">
        <v>615</v>
      </c>
      <c r="B37" t="s">
        <v>616</v>
      </c>
      <c r="C37" s="5">
        <v>0</v>
      </c>
      <c r="D37">
        <v>3</v>
      </c>
      <c r="E37" s="4">
        <v>46003</v>
      </c>
      <c r="F37" s="4">
        <v>46007</v>
      </c>
      <c r="G37" s="4">
        <v>46003</v>
      </c>
      <c r="H37" s="4">
        <v>46007</v>
      </c>
      <c r="I37">
        <v>0</v>
      </c>
      <c r="J37" t="s">
        <v>501</v>
      </c>
      <c r="K37" t="s">
        <v>501</v>
      </c>
      <c r="M37" t="s">
        <v>501</v>
      </c>
      <c r="P37">
        <v>0</v>
      </c>
      <c r="R37">
        <v>1</v>
      </c>
      <c r="W37" t="s">
        <v>617</v>
      </c>
      <c r="X37">
        <v>337</v>
      </c>
      <c r="AE37" t="s">
        <v>501</v>
      </c>
      <c r="AF37" t="s">
        <v>507</v>
      </c>
    </row>
    <row r="38" spans="1:32" x14ac:dyDescent="0.3">
      <c r="A38" t="s">
        <v>618</v>
      </c>
      <c r="B38" t="s">
        <v>619</v>
      </c>
      <c r="C38" s="5">
        <v>0</v>
      </c>
      <c r="D38">
        <v>10</v>
      </c>
      <c r="E38" s="4">
        <v>46003</v>
      </c>
      <c r="F38" s="4">
        <v>46030</v>
      </c>
      <c r="G38" s="4">
        <v>46003</v>
      </c>
      <c r="H38" s="4">
        <v>46030</v>
      </c>
      <c r="I38">
        <v>0</v>
      </c>
      <c r="J38" t="s">
        <v>501</v>
      </c>
      <c r="K38" t="s">
        <v>501</v>
      </c>
      <c r="M38" t="s">
        <v>501</v>
      </c>
      <c r="P38">
        <v>0</v>
      </c>
      <c r="R38">
        <v>1</v>
      </c>
      <c r="W38" t="s">
        <v>617</v>
      </c>
      <c r="X38">
        <v>319</v>
      </c>
      <c r="AE38" t="s">
        <v>501</v>
      </c>
      <c r="AF38" t="s">
        <v>507</v>
      </c>
    </row>
    <row r="39" spans="1:32" x14ac:dyDescent="0.3">
      <c r="A39" t="s">
        <v>622</v>
      </c>
      <c r="B39" t="s">
        <v>623</v>
      </c>
      <c r="C39" s="5">
        <v>0</v>
      </c>
      <c r="D39">
        <v>55</v>
      </c>
      <c r="E39" s="4">
        <v>46014</v>
      </c>
      <c r="F39" s="4">
        <v>46104</v>
      </c>
      <c r="G39" s="4">
        <v>46014</v>
      </c>
      <c r="H39" s="4">
        <v>46104</v>
      </c>
      <c r="I39">
        <v>0</v>
      </c>
      <c r="J39" t="s">
        <v>501</v>
      </c>
      <c r="K39" t="s">
        <v>501</v>
      </c>
      <c r="L39" t="s">
        <v>590</v>
      </c>
      <c r="M39" t="s">
        <v>501</v>
      </c>
      <c r="P39">
        <v>0</v>
      </c>
      <c r="R39">
        <v>1</v>
      </c>
      <c r="X39">
        <v>258</v>
      </c>
      <c r="AE39" t="s">
        <v>501</v>
      </c>
      <c r="AF39" t="s">
        <v>507</v>
      </c>
    </row>
    <row r="40" spans="1:32" x14ac:dyDescent="0.3">
      <c r="A40" t="s">
        <v>627</v>
      </c>
      <c r="B40" t="s">
        <v>628</v>
      </c>
      <c r="C40" s="5">
        <v>0</v>
      </c>
      <c r="D40">
        <v>10</v>
      </c>
      <c r="E40" s="4">
        <v>46030</v>
      </c>
      <c r="F40" s="4">
        <v>46043</v>
      </c>
      <c r="G40" s="4">
        <v>46030</v>
      </c>
      <c r="H40" s="4">
        <v>46043</v>
      </c>
      <c r="I40">
        <v>0</v>
      </c>
      <c r="J40" t="s">
        <v>501</v>
      </c>
      <c r="K40" t="s">
        <v>501</v>
      </c>
      <c r="M40" t="s">
        <v>501</v>
      </c>
      <c r="P40">
        <v>0</v>
      </c>
      <c r="R40">
        <v>1</v>
      </c>
      <c r="X40">
        <v>259</v>
      </c>
      <c r="AE40" t="s">
        <v>501</v>
      </c>
      <c r="AF40" t="s">
        <v>507</v>
      </c>
    </row>
    <row r="41" spans="1:32" x14ac:dyDescent="0.3">
      <c r="A41" t="s">
        <v>624</v>
      </c>
      <c r="B41" t="s">
        <v>625</v>
      </c>
      <c r="C41" s="5">
        <v>0</v>
      </c>
      <c r="D41">
        <v>0</v>
      </c>
      <c r="E41" s="4">
        <v>46030</v>
      </c>
      <c r="G41" s="4">
        <v>46030</v>
      </c>
      <c r="I41">
        <v>0</v>
      </c>
      <c r="J41" t="s">
        <v>501</v>
      </c>
      <c r="K41" t="s">
        <v>501</v>
      </c>
      <c r="M41" t="s">
        <v>501</v>
      </c>
      <c r="P41">
        <v>0</v>
      </c>
      <c r="R41">
        <v>1</v>
      </c>
      <c r="W41" t="s">
        <v>626</v>
      </c>
      <c r="X41">
        <v>259</v>
      </c>
      <c r="AE41" t="s">
        <v>501</v>
      </c>
      <c r="AF41" t="s">
        <v>507</v>
      </c>
    </row>
    <row r="42" spans="1:32" x14ac:dyDescent="0.3">
      <c r="A42" t="s">
        <v>629</v>
      </c>
      <c r="B42" t="s">
        <v>630</v>
      </c>
      <c r="C42" s="5">
        <v>0</v>
      </c>
      <c r="D42">
        <v>10</v>
      </c>
      <c r="E42" s="4">
        <v>46031</v>
      </c>
      <c r="F42" s="4">
        <v>46044</v>
      </c>
      <c r="G42" s="4">
        <v>46031</v>
      </c>
      <c r="H42" s="4">
        <v>46044</v>
      </c>
      <c r="I42">
        <v>0</v>
      </c>
      <c r="J42" t="s">
        <v>501</v>
      </c>
      <c r="K42" t="s">
        <v>501</v>
      </c>
      <c r="L42" t="s">
        <v>631</v>
      </c>
      <c r="M42" t="s">
        <v>501</v>
      </c>
      <c r="P42">
        <v>0</v>
      </c>
      <c r="R42">
        <v>1</v>
      </c>
      <c r="S42" t="s">
        <v>611</v>
      </c>
      <c r="X42">
        <v>319</v>
      </c>
      <c r="AE42" t="s">
        <v>501</v>
      </c>
      <c r="AF42" t="s">
        <v>507</v>
      </c>
    </row>
    <row r="43" spans="1:32" x14ac:dyDescent="0.3">
      <c r="A43" t="s">
        <v>632</v>
      </c>
      <c r="B43" t="s">
        <v>633</v>
      </c>
      <c r="C43" s="5">
        <v>0</v>
      </c>
      <c r="D43">
        <v>5</v>
      </c>
      <c r="E43" s="4">
        <v>46041</v>
      </c>
      <c r="F43" s="4">
        <v>46045</v>
      </c>
      <c r="G43" s="4">
        <v>46041</v>
      </c>
      <c r="H43" s="4">
        <v>46045</v>
      </c>
      <c r="I43">
        <v>0</v>
      </c>
      <c r="J43" t="s">
        <v>501</v>
      </c>
      <c r="K43" t="s">
        <v>501</v>
      </c>
      <c r="L43" t="s">
        <v>634</v>
      </c>
      <c r="M43" t="s">
        <v>501</v>
      </c>
      <c r="P43">
        <v>0</v>
      </c>
      <c r="R43">
        <v>1</v>
      </c>
      <c r="X43">
        <v>273</v>
      </c>
      <c r="AE43" t="s">
        <v>501</v>
      </c>
      <c r="AF43" t="s">
        <v>507</v>
      </c>
    </row>
    <row r="44" spans="1:32" x14ac:dyDescent="0.3">
      <c r="A44" t="s">
        <v>635</v>
      </c>
      <c r="B44" t="s">
        <v>636</v>
      </c>
      <c r="C44" s="5">
        <v>0</v>
      </c>
      <c r="D44">
        <v>30</v>
      </c>
      <c r="E44" s="4">
        <v>46042</v>
      </c>
      <c r="F44" s="4">
        <v>46083</v>
      </c>
      <c r="G44" s="4">
        <v>46042</v>
      </c>
      <c r="H44" s="4">
        <v>46083</v>
      </c>
      <c r="I44">
        <v>0</v>
      </c>
      <c r="J44" t="s">
        <v>501</v>
      </c>
      <c r="K44" t="s">
        <v>501</v>
      </c>
      <c r="M44" t="s">
        <v>501</v>
      </c>
      <c r="P44">
        <v>0</v>
      </c>
      <c r="R44">
        <v>1</v>
      </c>
      <c r="X44">
        <v>277</v>
      </c>
      <c r="AE44" t="s">
        <v>501</v>
      </c>
      <c r="AF44" t="s">
        <v>507</v>
      </c>
    </row>
    <row r="45" spans="1:32" x14ac:dyDescent="0.3">
      <c r="A45" t="s">
        <v>639</v>
      </c>
      <c r="B45" t="s">
        <v>640</v>
      </c>
      <c r="C45" s="5">
        <v>0</v>
      </c>
      <c r="D45">
        <v>5</v>
      </c>
      <c r="E45" s="4">
        <v>46044</v>
      </c>
      <c r="F45" s="4">
        <v>46050</v>
      </c>
      <c r="G45" s="4">
        <v>46044</v>
      </c>
      <c r="H45" s="4">
        <v>46050</v>
      </c>
      <c r="I45">
        <v>0</v>
      </c>
      <c r="J45" t="s">
        <v>501</v>
      </c>
      <c r="K45" t="s">
        <v>501</v>
      </c>
      <c r="M45" t="s">
        <v>501</v>
      </c>
      <c r="P45">
        <v>0</v>
      </c>
      <c r="R45">
        <v>1</v>
      </c>
      <c r="X45">
        <v>282</v>
      </c>
      <c r="AE45" t="s">
        <v>501</v>
      </c>
      <c r="AF45" t="s">
        <v>507</v>
      </c>
    </row>
    <row r="46" spans="1:32" x14ac:dyDescent="0.3">
      <c r="A46" t="s">
        <v>637</v>
      </c>
      <c r="B46" t="s">
        <v>638</v>
      </c>
      <c r="C46" s="5">
        <v>0</v>
      </c>
      <c r="D46">
        <v>10</v>
      </c>
      <c r="E46" s="4">
        <v>46044</v>
      </c>
      <c r="F46" s="4">
        <v>46057</v>
      </c>
      <c r="G46" s="4">
        <v>46044</v>
      </c>
      <c r="H46" s="4">
        <v>46057</v>
      </c>
      <c r="I46">
        <v>0</v>
      </c>
      <c r="J46" t="s">
        <v>501</v>
      </c>
      <c r="K46" t="s">
        <v>501</v>
      </c>
      <c r="M46" t="s">
        <v>501</v>
      </c>
      <c r="P46">
        <v>0</v>
      </c>
      <c r="R46">
        <v>1</v>
      </c>
      <c r="X46">
        <v>259</v>
      </c>
      <c r="AE46" t="s">
        <v>501</v>
      </c>
      <c r="AF46" t="s">
        <v>507</v>
      </c>
    </row>
    <row r="47" spans="1:32" x14ac:dyDescent="0.3">
      <c r="A47" t="s">
        <v>641</v>
      </c>
      <c r="B47" t="s">
        <v>642</v>
      </c>
      <c r="C47" s="5">
        <v>0</v>
      </c>
      <c r="D47">
        <v>10</v>
      </c>
      <c r="E47" s="4">
        <v>46045</v>
      </c>
      <c r="F47" s="4">
        <v>46058</v>
      </c>
      <c r="G47" s="4">
        <v>46045</v>
      </c>
      <c r="H47" s="4">
        <v>46058</v>
      </c>
      <c r="I47">
        <v>0</v>
      </c>
      <c r="J47" t="s">
        <v>501</v>
      </c>
      <c r="K47" t="s">
        <v>501</v>
      </c>
      <c r="M47" t="s">
        <v>501</v>
      </c>
      <c r="P47">
        <v>0</v>
      </c>
      <c r="R47">
        <v>1</v>
      </c>
      <c r="W47" t="s">
        <v>643</v>
      </c>
      <c r="X47">
        <v>319</v>
      </c>
      <c r="AE47" t="s">
        <v>501</v>
      </c>
      <c r="AF47" t="s">
        <v>507</v>
      </c>
    </row>
    <row r="48" spans="1:32" x14ac:dyDescent="0.3">
      <c r="A48" t="s">
        <v>644</v>
      </c>
      <c r="B48" t="s">
        <v>645</v>
      </c>
      <c r="C48" s="5">
        <v>0</v>
      </c>
      <c r="D48">
        <v>13</v>
      </c>
      <c r="E48" s="4">
        <v>46048</v>
      </c>
      <c r="F48" s="4">
        <v>46064</v>
      </c>
      <c r="G48" s="4">
        <v>46048</v>
      </c>
      <c r="H48" s="4">
        <v>46064</v>
      </c>
      <c r="I48">
        <v>0</v>
      </c>
      <c r="J48" t="s">
        <v>501</v>
      </c>
      <c r="K48" t="s">
        <v>501</v>
      </c>
      <c r="M48" t="s">
        <v>501</v>
      </c>
      <c r="P48">
        <v>0</v>
      </c>
      <c r="R48">
        <v>1</v>
      </c>
      <c r="X48">
        <v>273</v>
      </c>
      <c r="AE48" t="s">
        <v>501</v>
      </c>
      <c r="AF48" t="s">
        <v>507</v>
      </c>
    </row>
    <row r="49" spans="1:32" x14ac:dyDescent="0.3">
      <c r="A49" t="s">
        <v>648</v>
      </c>
      <c r="B49" t="s">
        <v>649</v>
      </c>
      <c r="C49" s="5">
        <v>0</v>
      </c>
      <c r="D49">
        <v>5</v>
      </c>
      <c r="E49" s="4">
        <v>46051</v>
      </c>
      <c r="F49" s="4">
        <v>46057</v>
      </c>
      <c r="G49" s="4">
        <v>46051</v>
      </c>
      <c r="H49" s="4">
        <v>46057</v>
      </c>
      <c r="I49">
        <v>0</v>
      </c>
      <c r="J49" t="s">
        <v>501</v>
      </c>
      <c r="K49" t="s">
        <v>501</v>
      </c>
      <c r="M49" t="s">
        <v>501</v>
      </c>
      <c r="P49">
        <v>0</v>
      </c>
      <c r="R49">
        <v>1</v>
      </c>
      <c r="X49">
        <v>262</v>
      </c>
      <c r="AE49" t="s">
        <v>501</v>
      </c>
      <c r="AF49" t="s">
        <v>507</v>
      </c>
    </row>
    <row r="50" spans="1:32" x14ac:dyDescent="0.3">
      <c r="A50" t="s">
        <v>646</v>
      </c>
      <c r="B50" t="s">
        <v>647</v>
      </c>
      <c r="C50" s="5">
        <v>0</v>
      </c>
      <c r="D50">
        <v>10</v>
      </c>
      <c r="E50" s="4">
        <v>46051</v>
      </c>
      <c r="F50" s="4">
        <v>46064</v>
      </c>
      <c r="G50" s="4">
        <v>46051</v>
      </c>
      <c r="H50" s="4">
        <v>46064</v>
      </c>
      <c r="I50">
        <v>0</v>
      </c>
      <c r="J50" t="s">
        <v>501</v>
      </c>
      <c r="K50" t="s">
        <v>501</v>
      </c>
      <c r="M50" t="s">
        <v>501</v>
      </c>
      <c r="P50">
        <v>0</v>
      </c>
      <c r="R50">
        <v>1</v>
      </c>
      <c r="X50">
        <v>259</v>
      </c>
      <c r="AE50" t="s">
        <v>501</v>
      </c>
      <c r="AF50" t="s">
        <v>507</v>
      </c>
    </row>
    <row r="51" spans="1:32" x14ac:dyDescent="0.3">
      <c r="A51" t="s">
        <v>650</v>
      </c>
      <c r="B51" t="s">
        <v>651</v>
      </c>
      <c r="C51" s="5">
        <v>0</v>
      </c>
      <c r="D51">
        <v>30</v>
      </c>
      <c r="E51" s="4">
        <v>46056</v>
      </c>
      <c r="F51" s="4">
        <v>46097</v>
      </c>
      <c r="G51" s="4">
        <v>46056</v>
      </c>
      <c r="H51" s="4">
        <v>46097</v>
      </c>
      <c r="I51">
        <v>0</v>
      </c>
      <c r="J51" t="s">
        <v>501</v>
      </c>
      <c r="K51" t="s">
        <v>501</v>
      </c>
      <c r="L51" t="s">
        <v>652</v>
      </c>
      <c r="M51" t="s">
        <v>501</v>
      </c>
      <c r="P51">
        <v>0</v>
      </c>
      <c r="R51">
        <v>1</v>
      </c>
      <c r="W51" t="s">
        <v>653</v>
      </c>
      <c r="X51">
        <v>277</v>
      </c>
      <c r="AE51" t="s">
        <v>501</v>
      </c>
      <c r="AF51" t="s">
        <v>507</v>
      </c>
    </row>
    <row r="52" spans="1:32" x14ac:dyDescent="0.3">
      <c r="A52" t="s">
        <v>654</v>
      </c>
      <c r="B52" t="s">
        <v>655</v>
      </c>
      <c r="C52" s="5">
        <v>0</v>
      </c>
      <c r="D52">
        <v>7</v>
      </c>
      <c r="E52" s="4">
        <v>46058</v>
      </c>
      <c r="F52" s="4">
        <v>46066</v>
      </c>
      <c r="G52" s="4">
        <v>46058</v>
      </c>
      <c r="H52" s="4">
        <v>46066</v>
      </c>
      <c r="I52">
        <v>0</v>
      </c>
      <c r="J52" t="s">
        <v>501</v>
      </c>
      <c r="K52" t="s">
        <v>501</v>
      </c>
      <c r="M52" t="s">
        <v>501</v>
      </c>
      <c r="P52">
        <v>0</v>
      </c>
      <c r="R52">
        <v>1</v>
      </c>
      <c r="X52">
        <v>279</v>
      </c>
      <c r="AE52" t="s">
        <v>501</v>
      </c>
      <c r="AF52" t="s">
        <v>507</v>
      </c>
    </row>
    <row r="53" spans="1:32" x14ac:dyDescent="0.3">
      <c r="A53" t="s">
        <v>656</v>
      </c>
      <c r="B53" t="s">
        <v>657</v>
      </c>
      <c r="C53" s="5">
        <v>0</v>
      </c>
      <c r="D53">
        <v>20</v>
      </c>
      <c r="E53" s="4">
        <v>46063</v>
      </c>
      <c r="F53" s="4">
        <v>46090</v>
      </c>
      <c r="G53" s="4">
        <v>46063</v>
      </c>
      <c r="H53" s="4">
        <v>46090</v>
      </c>
      <c r="I53">
        <v>0</v>
      </c>
      <c r="J53" t="s">
        <v>501</v>
      </c>
      <c r="K53" t="s">
        <v>501</v>
      </c>
      <c r="M53" t="s">
        <v>501</v>
      </c>
      <c r="P53">
        <v>0</v>
      </c>
      <c r="R53">
        <v>1</v>
      </c>
      <c r="X53">
        <v>273</v>
      </c>
      <c r="AE53" t="s">
        <v>501</v>
      </c>
      <c r="AF53" t="s">
        <v>507</v>
      </c>
    </row>
    <row r="54" spans="1:32" x14ac:dyDescent="0.3">
      <c r="A54" t="s">
        <v>660</v>
      </c>
      <c r="B54" t="s">
        <v>661</v>
      </c>
      <c r="C54" s="5">
        <v>0</v>
      </c>
      <c r="D54">
        <v>5</v>
      </c>
      <c r="E54" s="4">
        <v>46065</v>
      </c>
      <c r="F54" s="4">
        <v>46071</v>
      </c>
      <c r="G54" s="4">
        <v>46065</v>
      </c>
      <c r="H54" s="4">
        <v>46071</v>
      </c>
      <c r="I54">
        <v>0</v>
      </c>
      <c r="J54" t="s">
        <v>501</v>
      </c>
      <c r="K54" t="s">
        <v>501</v>
      </c>
      <c r="M54" t="s">
        <v>501</v>
      </c>
      <c r="P54">
        <v>0</v>
      </c>
      <c r="R54">
        <v>1</v>
      </c>
      <c r="W54" t="s">
        <v>626</v>
      </c>
      <c r="X54">
        <v>273</v>
      </c>
      <c r="AE54" t="s">
        <v>501</v>
      </c>
      <c r="AF54" t="s">
        <v>507</v>
      </c>
    </row>
    <row r="55" spans="1:32" x14ac:dyDescent="0.3">
      <c r="A55" t="s">
        <v>658</v>
      </c>
      <c r="B55" t="s">
        <v>659</v>
      </c>
      <c r="C55" s="5">
        <v>0</v>
      </c>
      <c r="D55">
        <v>20</v>
      </c>
      <c r="E55" s="4">
        <v>46065</v>
      </c>
      <c r="F55" s="4">
        <v>46092</v>
      </c>
      <c r="G55" s="4">
        <v>46065</v>
      </c>
      <c r="H55" s="4">
        <v>46092</v>
      </c>
      <c r="I55">
        <v>0</v>
      </c>
      <c r="J55" t="s">
        <v>501</v>
      </c>
      <c r="K55" t="s">
        <v>501</v>
      </c>
      <c r="M55" t="s">
        <v>501</v>
      </c>
      <c r="P55">
        <v>0</v>
      </c>
      <c r="R55">
        <v>1</v>
      </c>
      <c r="W55" t="s">
        <v>653</v>
      </c>
      <c r="X55">
        <v>259</v>
      </c>
      <c r="AE55" t="s">
        <v>501</v>
      </c>
      <c r="AF55" t="s">
        <v>507</v>
      </c>
    </row>
    <row r="56" spans="1:32" x14ac:dyDescent="0.3">
      <c r="A56" t="s">
        <v>666</v>
      </c>
      <c r="B56" t="s">
        <v>667</v>
      </c>
      <c r="C56" s="5">
        <v>0</v>
      </c>
      <c r="D56">
        <v>3</v>
      </c>
      <c r="E56" s="4">
        <v>46070</v>
      </c>
      <c r="F56" s="4">
        <v>46072</v>
      </c>
      <c r="G56" s="4">
        <v>45989</v>
      </c>
      <c r="H56" s="4">
        <v>45993</v>
      </c>
      <c r="I56">
        <v>-47</v>
      </c>
      <c r="J56" t="s">
        <v>501</v>
      </c>
      <c r="K56" t="s">
        <v>501</v>
      </c>
      <c r="M56" t="s">
        <v>501</v>
      </c>
      <c r="P56">
        <v>-47</v>
      </c>
      <c r="R56">
        <v>1</v>
      </c>
      <c r="W56" t="s">
        <v>617</v>
      </c>
      <c r="X56">
        <v>294</v>
      </c>
      <c r="AE56" t="s">
        <v>501</v>
      </c>
      <c r="AF56" t="s">
        <v>507</v>
      </c>
    </row>
    <row r="57" spans="1:32" x14ac:dyDescent="0.3">
      <c r="A57" t="s">
        <v>664</v>
      </c>
      <c r="B57" t="s">
        <v>665</v>
      </c>
      <c r="C57" s="5">
        <v>0</v>
      </c>
      <c r="D57">
        <v>4</v>
      </c>
      <c r="E57" s="4">
        <v>46070</v>
      </c>
      <c r="F57" s="4">
        <v>46073</v>
      </c>
      <c r="G57" s="4">
        <v>46070</v>
      </c>
      <c r="H57" s="4">
        <v>46073</v>
      </c>
      <c r="I57">
        <v>0</v>
      </c>
      <c r="J57" t="s">
        <v>501</v>
      </c>
      <c r="K57" t="s">
        <v>501</v>
      </c>
      <c r="M57" t="s">
        <v>501</v>
      </c>
      <c r="P57">
        <v>0</v>
      </c>
      <c r="R57">
        <v>1</v>
      </c>
      <c r="X57">
        <v>279</v>
      </c>
      <c r="AE57" t="s">
        <v>501</v>
      </c>
      <c r="AF57" t="s">
        <v>507</v>
      </c>
    </row>
    <row r="58" spans="1:32" x14ac:dyDescent="0.3">
      <c r="A58" t="s">
        <v>662</v>
      </c>
      <c r="B58" t="s">
        <v>663</v>
      </c>
      <c r="C58" s="5">
        <v>0</v>
      </c>
      <c r="D58">
        <v>5</v>
      </c>
      <c r="E58" s="4">
        <v>46070</v>
      </c>
      <c r="F58" s="4">
        <v>46076</v>
      </c>
      <c r="G58" s="4">
        <v>45996</v>
      </c>
      <c r="H58" s="4">
        <v>46002</v>
      </c>
      <c r="I58">
        <v>-42</v>
      </c>
      <c r="J58" t="s">
        <v>501</v>
      </c>
      <c r="K58" t="s">
        <v>501</v>
      </c>
      <c r="M58" t="s">
        <v>501</v>
      </c>
      <c r="P58">
        <v>-42</v>
      </c>
      <c r="R58">
        <v>1</v>
      </c>
      <c r="W58" t="s">
        <v>617</v>
      </c>
      <c r="X58">
        <v>292</v>
      </c>
      <c r="AE58" t="s">
        <v>501</v>
      </c>
      <c r="AF58" t="s">
        <v>507</v>
      </c>
    </row>
    <row r="59" spans="1:32" x14ac:dyDescent="0.3">
      <c r="A59" t="s">
        <v>672</v>
      </c>
      <c r="B59" t="s">
        <v>673</v>
      </c>
      <c r="C59" s="5">
        <v>0</v>
      </c>
      <c r="D59">
        <v>3</v>
      </c>
      <c r="E59" s="4">
        <v>46072</v>
      </c>
      <c r="F59" s="4">
        <v>46076</v>
      </c>
      <c r="G59" s="4">
        <v>46072</v>
      </c>
      <c r="H59" s="4">
        <v>46076</v>
      </c>
      <c r="I59">
        <v>0</v>
      </c>
      <c r="J59" t="s">
        <v>501</v>
      </c>
      <c r="K59" t="s">
        <v>501</v>
      </c>
      <c r="M59" t="s">
        <v>501</v>
      </c>
      <c r="P59">
        <v>0</v>
      </c>
      <c r="R59">
        <v>1</v>
      </c>
      <c r="X59">
        <v>273</v>
      </c>
      <c r="AE59" t="s">
        <v>501</v>
      </c>
      <c r="AF59" t="s">
        <v>507</v>
      </c>
    </row>
    <row r="60" spans="1:32" x14ac:dyDescent="0.3">
      <c r="A60" t="s">
        <v>674</v>
      </c>
      <c r="B60" t="s">
        <v>675</v>
      </c>
      <c r="C60" s="5">
        <v>0</v>
      </c>
      <c r="D60">
        <v>8</v>
      </c>
      <c r="E60" s="4">
        <v>46072</v>
      </c>
      <c r="F60" s="4">
        <v>46083</v>
      </c>
      <c r="G60" s="4">
        <v>46072</v>
      </c>
      <c r="H60" s="4">
        <v>46083</v>
      </c>
      <c r="I60">
        <v>0</v>
      </c>
      <c r="J60" t="s">
        <v>501</v>
      </c>
      <c r="K60" t="s">
        <v>501</v>
      </c>
      <c r="L60" t="s">
        <v>676</v>
      </c>
      <c r="M60" t="s">
        <v>501</v>
      </c>
      <c r="P60">
        <v>0</v>
      </c>
      <c r="R60">
        <v>1</v>
      </c>
      <c r="X60">
        <v>273</v>
      </c>
      <c r="AE60" t="s">
        <v>501</v>
      </c>
      <c r="AF60" t="s">
        <v>507</v>
      </c>
    </row>
    <row r="61" spans="1:32" x14ac:dyDescent="0.3">
      <c r="A61" t="s">
        <v>677</v>
      </c>
      <c r="B61" t="s">
        <v>678</v>
      </c>
      <c r="C61" s="5">
        <v>0</v>
      </c>
      <c r="D61">
        <v>8</v>
      </c>
      <c r="E61" s="4">
        <v>46072</v>
      </c>
      <c r="F61" s="4">
        <v>46083</v>
      </c>
      <c r="G61" s="4">
        <v>46072</v>
      </c>
      <c r="H61" s="4">
        <v>46083</v>
      </c>
      <c r="I61">
        <v>0</v>
      </c>
      <c r="J61" t="s">
        <v>501</v>
      </c>
      <c r="K61" t="s">
        <v>501</v>
      </c>
      <c r="M61" t="s">
        <v>501</v>
      </c>
      <c r="P61">
        <v>0</v>
      </c>
      <c r="R61">
        <v>1</v>
      </c>
      <c r="X61">
        <v>283</v>
      </c>
      <c r="AE61" t="s">
        <v>501</v>
      </c>
      <c r="AF61" t="s">
        <v>507</v>
      </c>
    </row>
    <row r="62" spans="1:32" x14ac:dyDescent="0.3">
      <c r="A62" t="s">
        <v>679</v>
      </c>
      <c r="B62" t="s">
        <v>680</v>
      </c>
      <c r="C62" s="5">
        <v>0</v>
      </c>
      <c r="D62">
        <v>5</v>
      </c>
      <c r="E62" s="4">
        <v>46073</v>
      </c>
      <c r="F62" s="4">
        <v>46079</v>
      </c>
      <c r="G62" s="4">
        <v>45994</v>
      </c>
      <c r="H62" s="4">
        <v>46000</v>
      </c>
      <c r="I62">
        <v>-47</v>
      </c>
      <c r="J62" t="s">
        <v>501</v>
      </c>
      <c r="K62" t="s">
        <v>501</v>
      </c>
      <c r="M62" t="s">
        <v>501</v>
      </c>
      <c r="P62">
        <v>-47</v>
      </c>
      <c r="Q62" t="s">
        <v>681</v>
      </c>
      <c r="R62">
        <v>1</v>
      </c>
      <c r="S62" t="s">
        <v>611</v>
      </c>
      <c r="X62">
        <v>294</v>
      </c>
      <c r="AE62" t="s">
        <v>501</v>
      </c>
      <c r="AF62" t="s">
        <v>507</v>
      </c>
    </row>
    <row r="63" spans="1:32" x14ac:dyDescent="0.3">
      <c r="A63" t="s">
        <v>682</v>
      </c>
      <c r="B63" t="s">
        <v>683</v>
      </c>
      <c r="C63" s="5">
        <v>0</v>
      </c>
      <c r="D63">
        <v>20</v>
      </c>
      <c r="E63" s="4">
        <v>46076</v>
      </c>
      <c r="F63" s="4">
        <v>46101</v>
      </c>
      <c r="G63" s="4">
        <v>46076</v>
      </c>
      <c r="H63" s="4">
        <v>46101</v>
      </c>
      <c r="I63">
        <v>0</v>
      </c>
      <c r="J63" t="s">
        <v>501</v>
      </c>
      <c r="K63" t="s">
        <v>501</v>
      </c>
      <c r="M63" t="s">
        <v>501</v>
      </c>
      <c r="P63">
        <v>0</v>
      </c>
      <c r="R63">
        <v>1</v>
      </c>
      <c r="X63">
        <v>267</v>
      </c>
      <c r="AE63" t="s">
        <v>501</v>
      </c>
      <c r="AF63" t="s">
        <v>507</v>
      </c>
    </row>
    <row r="64" spans="1:32" x14ac:dyDescent="0.3">
      <c r="A64" t="s">
        <v>684</v>
      </c>
      <c r="B64" t="s">
        <v>685</v>
      </c>
      <c r="C64" s="5">
        <v>0</v>
      </c>
      <c r="D64">
        <v>5</v>
      </c>
      <c r="E64" s="4">
        <v>46077</v>
      </c>
      <c r="F64" s="4">
        <v>46083</v>
      </c>
      <c r="G64" s="4">
        <v>46003</v>
      </c>
      <c r="H64" s="4">
        <v>46009</v>
      </c>
      <c r="I64">
        <v>-42</v>
      </c>
      <c r="J64" t="s">
        <v>501</v>
      </c>
      <c r="K64" t="s">
        <v>501</v>
      </c>
      <c r="M64" t="s">
        <v>501</v>
      </c>
      <c r="P64">
        <v>-42</v>
      </c>
      <c r="R64">
        <v>1</v>
      </c>
      <c r="S64" t="s">
        <v>611</v>
      </c>
      <c r="X64">
        <v>292</v>
      </c>
      <c r="AE64" t="s">
        <v>501</v>
      </c>
      <c r="AF64" t="s">
        <v>507</v>
      </c>
    </row>
    <row r="65" spans="1:32" x14ac:dyDescent="0.3">
      <c r="A65" t="s">
        <v>686</v>
      </c>
      <c r="B65" t="s">
        <v>687</v>
      </c>
      <c r="C65" s="5">
        <v>0</v>
      </c>
      <c r="D65">
        <v>10</v>
      </c>
      <c r="E65" s="4">
        <v>46080</v>
      </c>
      <c r="F65" s="4">
        <v>46093</v>
      </c>
      <c r="G65" s="4">
        <v>46001</v>
      </c>
      <c r="H65" s="4">
        <v>46014</v>
      </c>
      <c r="I65">
        <v>-47</v>
      </c>
      <c r="J65" t="s">
        <v>501</v>
      </c>
      <c r="K65" t="s">
        <v>501</v>
      </c>
      <c r="M65" t="s">
        <v>501</v>
      </c>
      <c r="P65">
        <v>-47</v>
      </c>
      <c r="R65">
        <v>1</v>
      </c>
      <c r="S65" t="s">
        <v>611</v>
      </c>
      <c r="W65" t="s">
        <v>643</v>
      </c>
      <c r="X65">
        <v>294</v>
      </c>
      <c r="AE65" t="s">
        <v>501</v>
      </c>
      <c r="AF65" t="s">
        <v>507</v>
      </c>
    </row>
    <row r="66" spans="1:32" x14ac:dyDescent="0.3">
      <c r="A66" t="s">
        <v>690</v>
      </c>
      <c r="B66" t="s">
        <v>691</v>
      </c>
      <c r="C66" s="5">
        <v>0</v>
      </c>
      <c r="D66">
        <v>5</v>
      </c>
      <c r="E66" s="4">
        <v>46084</v>
      </c>
      <c r="F66" s="4">
        <v>46090</v>
      </c>
      <c r="G66" s="4">
        <v>46084</v>
      </c>
      <c r="H66" s="4">
        <v>46090</v>
      </c>
      <c r="I66">
        <v>0</v>
      </c>
      <c r="J66" t="s">
        <v>501</v>
      </c>
      <c r="K66" t="s">
        <v>501</v>
      </c>
      <c r="M66" t="s">
        <v>501</v>
      </c>
      <c r="P66">
        <v>0</v>
      </c>
      <c r="R66">
        <v>1</v>
      </c>
      <c r="X66">
        <v>293</v>
      </c>
      <c r="AE66" t="s">
        <v>501</v>
      </c>
      <c r="AF66" t="s">
        <v>507</v>
      </c>
    </row>
    <row r="67" spans="1:32" x14ac:dyDescent="0.3">
      <c r="A67" t="s">
        <v>692</v>
      </c>
      <c r="B67" t="s">
        <v>693</v>
      </c>
      <c r="C67" s="5">
        <v>0</v>
      </c>
      <c r="D67">
        <v>5</v>
      </c>
      <c r="E67" s="4">
        <v>46084</v>
      </c>
      <c r="F67" s="4">
        <v>46090</v>
      </c>
      <c r="G67" s="4">
        <v>46084</v>
      </c>
      <c r="H67" s="4">
        <v>46090</v>
      </c>
      <c r="I67">
        <v>0</v>
      </c>
      <c r="J67" t="s">
        <v>501</v>
      </c>
      <c r="K67" t="s">
        <v>501</v>
      </c>
      <c r="L67" t="s">
        <v>694</v>
      </c>
      <c r="M67" t="s">
        <v>501</v>
      </c>
      <c r="P67">
        <v>0</v>
      </c>
      <c r="R67">
        <v>1</v>
      </c>
      <c r="X67">
        <v>283</v>
      </c>
      <c r="AE67" t="s">
        <v>501</v>
      </c>
      <c r="AF67" t="s">
        <v>507</v>
      </c>
    </row>
    <row r="68" spans="1:32" x14ac:dyDescent="0.3">
      <c r="A68" t="s">
        <v>697</v>
      </c>
      <c r="B68" t="s">
        <v>698</v>
      </c>
      <c r="C68" s="5">
        <v>0</v>
      </c>
      <c r="D68">
        <v>5</v>
      </c>
      <c r="E68" s="4">
        <v>46084</v>
      </c>
      <c r="F68" s="4">
        <v>46090</v>
      </c>
      <c r="G68" s="4">
        <v>46084</v>
      </c>
      <c r="H68" s="4">
        <v>46090</v>
      </c>
      <c r="I68">
        <v>0</v>
      </c>
      <c r="J68" t="s">
        <v>501</v>
      </c>
      <c r="K68" t="s">
        <v>501</v>
      </c>
      <c r="M68" t="s">
        <v>501</v>
      </c>
      <c r="P68">
        <v>0</v>
      </c>
      <c r="R68">
        <v>1</v>
      </c>
      <c r="X68">
        <v>261</v>
      </c>
      <c r="AE68" t="s">
        <v>501</v>
      </c>
      <c r="AF68" t="s">
        <v>507</v>
      </c>
    </row>
    <row r="69" spans="1:32" x14ac:dyDescent="0.3">
      <c r="A69" t="s">
        <v>688</v>
      </c>
      <c r="B69" t="s">
        <v>689</v>
      </c>
      <c r="C69" s="5">
        <v>0</v>
      </c>
      <c r="D69">
        <v>10</v>
      </c>
      <c r="E69" s="4">
        <v>46084</v>
      </c>
      <c r="F69" s="4">
        <v>46097</v>
      </c>
      <c r="G69" s="4">
        <v>46010</v>
      </c>
      <c r="H69" s="4">
        <v>46037</v>
      </c>
      <c r="I69">
        <v>-42</v>
      </c>
      <c r="J69" t="s">
        <v>501</v>
      </c>
      <c r="K69" t="s">
        <v>501</v>
      </c>
      <c r="M69" t="s">
        <v>501</v>
      </c>
      <c r="P69">
        <v>-42</v>
      </c>
      <c r="R69">
        <v>1</v>
      </c>
      <c r="W69" t="s">
        <v>643</v>
      </c>
      <c r="X69">
        <v>292</v>
      </c>
      <c r="AE69" t="s">
        <v>501</v>
      </c>
      <c r="AF69" t="s">
        <v>507</v>
      </c>
    </row>
    <row r="70" spans="1:32" x14ac:dyDescent="0.3">
      <c r="A70" t="s">
        <v>695</v>
      </c>
      <c r="B70" t="s">
        <v>696</v>
      </c>
      <c r="C70" s="5">
        <v>0</v>
      </c>
      <c r="D70">
        <v>10</v>
      </c>
      <c r="E70" s="4">
        <v>46084</v>
      </c>
      <c r="F70" s="4">
        <v>46097</v>
      </c>
      <c r="G70" s="4">
        <v>46084</v>
      </c>
      <c r="H70" s="4">
        <v>46097</v>
      </c>
      <c r="I70">
        <v>0</v>
      </c>
      <c r="J70" t="s">
        <v>501</v>
      </c>
      <c r="K70" t="s">
        <v>501</v>
      </c>
      <c r="M70" t="s">
        <v>501</v>
      </c>
      <c r="P70">
        <v>0</v>
      </c>
      <c r="R70">
        <v>1</v>
      </c>
      <c r="X70">
        <v>255</v>
      </c>
      <c r="AE70" t="s">
        <v>501</v>
      </c>
      <c r="AF70" t="s">
        <v>507</v>
      </c>
    </row>
    <row r="71" spans="1:32" x14ac:dyDescent="0.3">
      <c r="A71" t="s">
        <v>703</v>
      </c>
      <c r="B71" t="s">
        <v>704</v>
      </c>
      <c r="C71" s="5">
        <v>0</v>
      </c>
      <c r="D71">
        <v>5</v>
      </c>
      <c r="E71" s="4">
        <v>46091</v>
      </c>
      <c r="F71" s="4">
        <v>46097</v>
      </c>
      <c r="G71" s="4">
        <v>46091</v>
      </c>
      <c r="H71" s="4">
        <v>46097</v>
      </c>
      <c r="I71">
        <v>0</v>
      </c>
      <c r="J71" t="s">
        <v>501</v>
      </c>
      <c r="K71" t="s">
        <v>501</v>
      </c>
      <c r="M71" t="s">
        <v>501</v>
      </c>
      <c r="P71">
        <v>0</v>
      </c>
      <c r="R71">
        <v>1</v>
      </c>
      <c r="X71">
        <v>252</v>
      </c>
      <c r="AE71" t="s">
        <v>501</v>
      </c>
      <c r="AF71" t="s">
        <v>507</v>
      </c>
    </row>
    <row r="72" spans="1:32" x14ac:dyDescent="0.3">
      <c r="A72" t="s">
        <v>701</v>
      </c>
      <c r="B72" t="s">
        <v>702</v>
      </c>
      <c r="C72" s="5">
        <v>0</v>
      </c>
      <c r="D72">
        <v>10</v>
      </c>
      <c r="E72" s="4">
        <v>46091</v>
      </c>
      <c r="F72" s="4">
        <v>46104</v>
      </c>
      <c r="G72" s="4">
        <v>46091</v>
      </c>
      <c r="H72" s="4">
        <v>46104</v>
      </c>
      <c r="I72">
        <v>0</v>
      </c>
      <c r="J72" t="s">
        <v>501</v>
      </c>
      <c r="K72" t="s">
        <v>501</v>
      </c>
      <c r="M72" t="s">
        <v>501</v>
      </c>
      <c r="P72">
        <v>0</v>
      </c>
      <c r="R72">
        <v>1</v>
      </c>
      <c r="W72" t="s">
        <v>653</v>
      </c>
      <c r="X72">
        <v>273</v>
      </c>
      <c r="AE72" t="s">
        <v>501</v>
      </c>
      <c r="AF72" t="s">
        <v>507</v>
      </c>
    </row>
    <row r="73" spans="1:32" x14ac:dyDescent="0.3">
      <c r="A73" t="s">
        <v>707</v>
      </c>
      <c r="B73" t="s">
        <v>708</v>
      </c>
      <c r="C73" s="5">
        <v>0</v>
      </c>
      <c r="D73">
        <v>3</v>
      </c>
      <c r="E73" s="4">
        <v>46093</v>
      </c>
      <c r="F73" s="4">
        <v>46097</v>
      </c>
      <c r="G73" s="4">
        <v>46093</v>
      </c>
      <c r="H73" s="4">
        <v>46097</v>
      </c>
      <c r="I73">
        <v>0</v>
      </c>
      <c r="J73" t="s">
        <v>501</v>
      </c>
      <c r="K73" t="s">
        <v>501</v>
      </c>
      <c r="M73" t="s">
        <v>501</v>
      </c>
      <c r="P73">
        <v>0</v>
      </c>
      <c r="R73">
        <v>1</v>
      </c>
      <c r="X73">
        <v>237</v>
      </c>
      <c r="AE73" t="s">
        <v>501</v>
      </c>
      <c r="AF73" t="s">
        <v>507</v>
      </c>
    </row>
    <row r="74" spans="1:32" x14ac:dyDescent="0.3">
      <c r="A74" t="s">
        <v>713</v>
      </c>
      <c r="B74" t="s">
        <v>714</v>
      </c>
      <c r="C74" s="5">
        <v>0</v>
      </c>
      <c r="D74">
        <v>4</v>
      </c>
      <c r="E74" s="4">
        <v>46098</v>
      </c>
      <c r="F74" s="4">
        <v>46101</v>
      </c>
      <c r="G74" s="4">
        <v>46098</v>
      </c>
      <c r="H74" s="4">
        <v>46101</v>
      </c>
      <c r="I74">
        <v>0</v>
      </c>
      <c r="J74" t="s">
        <v>501</v>
      </c>
      <c r="K74" t="s">
        <v>501</v>
      </c>
      <c r="M74" t="s">
        <v>501</v>
      </c>
      <c r="P74">
        <v>0</v>
      </c>
      <c r="R74">
        <v>1</v>
      </c>
      <c r="X74">
        <v>259</v>
      </c>
      <c r="AE74" t="s">
        <v>501</v>
      </c>
      <c r="AF74" t="s">
        <v>507</v>
      </c>
    </row>
    <row r="75" spans="1:32" x14ac:dyDescent="0.3">
      <c r="A75" t="s">
        <v>715</v>
      </c>
      <c r="B75" t="s">
        <v>716</v>
      </c>
      <c r="C75" s="5">
        <v>0</v>
      </c>
      <c r="D75">
        <v>5</v>
      </c>
      <c r="E75" s="4">
        <v>46098</v>
      </c>
      <c r="F75" s="4">
        <v>46104</v>
      </c>
      <c r="G75" s="4">
        <v>46098</v>
      </c>
      <c r="H75" s="4">
        <v>46104</v>
      </c>
      <c r="I75">
        <v>0</v>
      </c>
      <c r="J75" t="s">
        <v>501</v>
      </c>
      <c r="K75" t="s">
        <v>501</v>
      </c>
      <c r="L75" t="s">
        <v>717</v>
      </c>
      <c r="M75" t="s">
        <v>501</v>
      </c>
      <c r="P75">
        <v>0</v>
      </c>
      <c r="R75">
        <v>1</v>
      </c>
      <c r="X75">
        <v>255</v>
      </c>
      <c r="AE75" t="s">
        <v>501</v>
      </c>
      <c r="AF75" t="s">
        <v>507</v>
      </c>
    </row>
    <row r="76" spans="1:32" x14ac:dyDescent="0.3">
      <c r="A76" t="s">
        <v>718</v>
      </c>
      <c r="B76" t="s">
        <v>719</v>
      </c>
      <c r="C76" s="5">
        <v>0</v>
      </c>
      <c r="D76">
        <v>5</v>
      </c>
      <c r="E76" s="4">
        <v>46098</v>
      </c>
      <c r="F76" s="4">
        <v>46104</v>
      </c>
      <c r="G76" s="4">
        <v>46098</v>
      </c>
      <c r="H76" s="4">
        <v>46104</v>
      </c>
      <c r="I76">
        <v>0</v>
      </c>
      <c r="J76" t="s">
        <v>501</v>
      </c>
      <c r="K76" t="s">
        <v>501</v>
      </c>
      <c r="M76" t="s">
        <v>501</v>
      </c>
      <c r="P76">
        <v>0</v>
      </c>
      <c r="R76">
        <v>1</v>
      </c>
      <c r="X76">
        <v>252</v>
      </c>
      <c r="AE76" t="s">
        <v>501</v>
      </c>
      <c r="AF76" t="s">
        <v>507</v>
      </c>
    </row>
    <row r="77" spans="1:32" x14ac:dyDescent="0.3">
      <c r="A77" t="s">
        <v>709</v>
      </c>
      <c r="B77" t="s">
        <v>710</v>
      </c>
      <c r="C77" s="5">
        <v>0</v>
      </c>
      <c r="D77">
        <v>0</v>
      </c>
      <c r="E77" s="4">
        <v>46098</v>
      </c>
      <c r="G77" s="4">
        <v>46098</v>
      </c>
      <c r="I77">
        <v>0</v>
      </c>
      <c r="J77" t="s">
        <v>501</v>
      </c>
      <c r="K77" t="s">
        <v>501</v>
      </c>
      <c r="L77" t="s">
        <v>711</v>
      </c>
      <c r="M77" t="s">
        <v>501</v>
      </c>
      <c r="P77">
        <v>0</v>
      </c>
      <c r="R77">
        <v>1</v>
      </c>
      <c r="W77" t="s">
        <v>712</v>
      </c>
      <c r="X77">
        <v>259</v>
      </c>
      <c r="AE77" t="s">
        <v>501</v>
      </c>
      <c r="AF77" t="s">
        <v>507</v>
      </c>
    </row>
    <row r="78" spans="1:32" x14ac:dyDescent="0.3">
      <c r="A78" t="s">
        <v>727</v>
      </c>
      <c r="B78" t="s">
        <v>728</v>
      </c>
      <c r="C78" s="5">
        <v>0</v>
      </c>
      <c r="D78">
        <v>5</v>
      </c>
      <c r="E78" s="4">
        <v>46105</v>
      </c>
      <c r="F78" s="4">
        <v>46111</v>
      </c>
      <c r="G78" s="4">
        <v>46105</v>
      </c>
      <c r="H78" s="4">
        <v>46111</v>
      </c>
      <c r="I78">
        <v>0</v>
      </c>
      <c r="J78" t="s">
        <v>501</v>
      </c>
      <c r="K78" t="s">
        <v>501</v>
      </c>
      <c r="M78" t="s">
        <v>501</v>
      </c>
      <c r="P78">
        <v>0</v>
      </c>
      <c r="R78">
        <v>1</v>
      </c>
      <c r="X78">
        <v>279</v>
      </c>
      <c r="AE78" t="s">
        <v>501</v>
      </c>
      <c r="AF78" t="s">
        <v>507</v>
      </c>
    </row>
    <row r="79" spans="1:32" x14ac:dyDescent="0.3">
      <c r="A79" t="s">
        <v>733</v>
      </c>
      <c r="B79" t="s">
        <v>734</v>
      </c>
      <c r="C79" s="5">
        <v>0</v>
      </c>
      <c r="D79">
        <v>6</v>
      </c>
      <c r="E79" s="4">
        <v>46105</v>
      </c>
      <c r="F79" s="4">
        <v>46112</v>
      </c>
      <c r="G79" s="4">
        <v>46105</v>
      </c>
      <c r="H79" s="4">
        <v>46112</v>
      </c>
      <c r="I79">
        <v>0</v>
      </c>
      <c r="J79" t="s">
        <v>501</v>
      </c>
      <c r="K79" t="s">
        <v>501</v>
      </c>
      <c r="L79" t="s">
        <v>735</v>
      </c>
      <c r="M79" t="s">
        <v>501</v>
      </c>
      <c r="P79">
        <v>0</v>
      </c>
      <c r="Q79" t="s">
        <v>533</v>
      </c>
      <c r="R79">
        <v>1</v>
      </c>
      <c r="S79" t="s">
        <v>534</v>
      </c>
      <c r="X79">
        <v>251</v>
      </c>
      <c r="AE79" t="s">
        <v>501</v>
      </c>
      <c r="AF79" t="s">
        <v>507</v>
      </c>
    </row>
    <row r="80" spans="1:32" x14ac:dyDescent="0.3">
      <c r="A80" t="s">
        <v>722</v>
      </c>
      <c r="B80" t="s">
        <v>723</v>
      </c>
      <c r="C80" s="5">
        <v>0</v>
      </c>
      <c r="D80">
        <v>20</v>
      </c>
      <c r="E80" s="4">
        <v>46105</v>
      </c>
      <c r="F80" s="4">
        <v>46134</v>
      </c>
      <c r="G80" s="4">
        <v>46105</v>
      </c>
      <c r="H80" s="4">
        <v>46134</v>
      </c>
      <c r="I80">
        <v>0</v>
      </c>
      <c r="J80" t="s">
        <v>501</v>
      </c>
      <c r="K80" t="s">
        <v>501</v>
      </c>
      <c r="L80" t="s">
        <v>724</v>
      </c>
      <c r="M80" t="s">
        <v>501</v>
      </c>
      <c r="P80">
        <v>0</v>
      </c>
      <c r="Q80" t="s">
        <v>533</v>
      </c>
      <c r="R80">
        <v>1</v>
      </c>
      <c r="S80" t="s">
        <v>534</v>
      </c>
      <c r="X80">
        <v>236</v>
      </c>
      <c r="AE80" t="s">
        <v>501</v>
      </c>
      <c r="AF80" t="s">
        <v>507</v>
      </c>
    </row>
    <row r="81" spans="1:32" x14ac:dyDescent="0.3">
      <c r="A81" t="s">
        <v>725</v>
      </c>
      <c r="B81" t="s">
        <v>726</v>
      </c>
      <c r="C81" s="5">
        <v>0</v>
      </c>
      <c r="D81">
        <v>0</v>
      </c>
      <c r="E81" s="4">
        <v>46105</v>
      </c>
      <c r="G81" s="4">
        <v>46105</v>
      </c>
      <c r="I81">
        <v>0</v>
      </c>
      <c r="J81" t="s">
        <v>501</v>
      </c>
      <c r="K81" t="s">
        <v>501</v>
      </c>
      <c r="M81" t="s">
        <v>501</v>
      </c>
      <c r="P81">
        <v>0</v>
      </c>
      <c r="R81">
        <v>1</v>
      </c>
      <c r="W81" t="s">
        <v>712</v>
      </c>
      <c r="X81">
        <v>279</v>
      </c>
      <c r="AE81" t="s">
        <v>501</v>
      </c>
      <c r="AF81" t="s">
        <v>507</v>
      </c>
    </row>
    <row r="82" spans="1:32" x14ac:dyDescent="0.3">
      <c r="A82" t="s">
        <v>736</v>
      </c>
      <c r="B82" t="s">
        <v>737</v>
      </c>
      <c r="C82" s="5">
        <v>0</v>
      </c>
      <c r="D82">
        <v>0</v>
      </c>
      <c r="E82" s="4">
        <v>46105</v>
      </c>
      <c r="G82" s="4">
        <v>46105</v>
      </c>
      <c r="I82">
        <v>0</v>
      </c>
      <c r="J82" t="s">
        <v>501</v>
      </c>
      <c r="K82" t="s">
        <v>501</v>
      </c>
      <c r="M82" t="s">
        <v>501</v>
      </c>
      <c r="P82">
        <v>0</v>
      </c>
      <c r="R82">
        <v>1</v>
      </c>
      <c r="W82" t="s">
        <v>712</v>
      </c>
      <c r="X82">
        <v>273</v>
      </c>
      <c r="AE82" t="s">
        <v>501</v>
      </c>
      <c r="AF82" t="s">
        <v>507</v>
      </c>
    </row>
    <row r="83" spans="1:32" x14ac:dyDescent="0.3">
      <c r="A83" t="s">
        <v>740</v>
      </c>
      <c r="B83" t="s">
        <v>741</v>
      </c>
      <c r="C83" s="5">
        <v>0</v>
      </c>
      <c r="D83">
        <v>0</v>
      </c>
      <c r="E83" s="4">
        <v>46105</v>
      </c>
      <c r="G83" s="4">
        <v>46105</v>
      </c>
      <c r="I83">
        <v>0</v>
      </c>
      <c r="J83" t="s">
        <v>501</v>
      </c>
      <c r="K83" t="s">
        <v>501</v>
      </c>
      <c r="M83" t="s">
        <v>501</v>
      </c>
      <c r="P83">
        <v>0</v>
      </c>
      <c r="R83">
        <v>1</v>
      </c>
      <c r="X83">
        <v>252</v>
      </c>
      <c r="AE83" t="s">
        <v>501</v>
      </c>
      <c r="AF83" t="s">
        <v>507</v>
      </c>
    </row>
    <row r="84" spans="1:32" x14ac:dyDescent="0.3">
      <c r="A84" t="s">
        <v>742</v>
      </c>
      <c r="B84" t="s">
        <v>743</v>
      </c>
      <c r="C84" s="5">
        <v>0</v>
      </c>
      <c r="D84">
        <v>5</v>
      </c>
      <c r="E84" s="4">
        <v>46106</v>
      </c>
      <c r="F84" s="4">
        <v>46112</v>
      </c>
      <c r="G84" s="4">
        <v>46106</v>
      </c>
      <c r="H84" s="4">
        <v>46112</v>
      </c>
      <c r="I84">
        <v>0</v>
      </c>
      <c r="J84" t="s">
        <v>501</v>
      </c>
      <c r="K84" t="s">
        <v>501</v>
      </c>
      <c r="M84" t="s">
        <v>501</v>
      </c>
      <c r="P84">
        <v>0</v>
      </c>
      <c r="R84">
        <v>1</v>
      </c>
      <c r="X84">
        <v>251</v>
      </c>
      <c r="AE84" t="s">
        <v>501</v>
      </c>
      <c r="AF84" t="s">
        <v>507</v>
      </c>
    </row>
    <row r="85" spans="1:32" x14ac:dyDescent="0.3">
      <c r="A85" t="s">
        <v>747</v>
      </c>
      <c r="B85" t="s">
        <v>748</v>
      </c>
      <c r="C85" s="5">
        <v>0</v>
      </c>
      <c r="D85">
        <v>3</v>
      </c>
      <c r="E85" s="4">
        <v>46113</v>
      </c>
      <c r="F85" s="4">
        <v>46119</v>
      </c>
      <c r="G85" s="4">
        <v>46113</v>
      </c>
      <c r="H85" s="4">
        <v>46119</v>
      </c>
      <c r="I85">
        <v>0</v>
      </c>
      <c r="J85" t="s">
        <v>501</v>
      </c>
      <c r="K85" t="s">
        <v>501</v>
      </c>
      <c r="M85" t="s">
        <v>501</v>
      </c>
      <c r="P85">
        <v>0</v>
      </c>
      <c r="R85">
        <v>1</v>
      </c>
      <c r="W85" t="s">
        <v>617</v>
      </c>
      <c r="X85">
        <v>271</v>
      </c>
      <c r="AE85" t="s">
        <v>501</v>
      </c>
      <c r="AF85" t="s">
        <v>507</v>
      </c>
    </row>
    <row r="86" spans="1:32" x14ac:dyDescent="0.3">
      <c r="A86" t="s">
        <v>744</v>
      </c>
      <c r="B86" t="s">
        <v>745</v>
      </c>
      <c r="C86" s="5">
        <v>0</v>
      </c>
      <c r="D86">
        <v>10</v>
      </c>
      <c r="E86" s="4">
        <v>46113</v>
      </c>
      <c r="F86" s="4">
        <v>46128</v>
      </c>
      <c r="G86" s="4">
        <v>46113</v>
      </c>
      <c r="H86" s="4">
        <v>46128</v>
      </c>
      <c r="I86">
        <v>0</v>
      </c>
      <c r="J86" t="s">
        <v>501</v>
      </c>
      <c r="K86" t="s">
        <v>501</v>
      </c>
      <c r="L86" t="s">
        <v>746</v>
      </c>
      <c r="M86" t="s">
        <v>501</v>
      </c>
      <c r="P86">
        <v>0</v>
      </c>
      <c r="Q86" t="s">
        <v>533</v>
      </c>
      <c r="R86">
        <v>1</v>
      </c>
      <c r="S86" t="s">
        <v>534</v>
      </c>
      <c r="X86">
        <v>254</v>
      </c>
      <c r="AE86" t="s">
        <v>501</v>
      </c>
      <c r="AF86" t="s">
        <v>507</v>
      </c>
    </row>
    <row r="87" spans="1:32" x14ac:dyDescent="0.3">
      <c r="A87" t="s">
        <v>749</v>
      </c>
      <c r="B87" t="s">
        <v>750</v>
      </c>
      <c r="C87" s="5">
        <v>0</v>
      </c>
      <c r="D87">
        <v>20</v>
      </c>
      <c r="E87" s="4">
        <v>46113</v>
      </c>
      <c r="F87" s="4">
        <v>46142</v>
      </c>
      <c r="G87" s="4">
        <v>46113</v>
      </c>
      <c r="H87" s="4">
        <v>46142</v>
      </c>
      <c r="I87">
        <v>0</v>
      </c>
      <c r="J87" t="s">
        <v>501</v>
      </c>
      <c r="K87" t="s">
        <v>501</v>
      </c>
      <c r="M87" t="s">
        <v>501</v>
      </c>
      <c r="P87">
        <v>0</v>
      </c>
      <c r="R87">
        <v>1</v>
      </c>
      <c r="X87">
        <v>251</v>
      </c>
      <c r="AE87" t="s">
        <v>501</v>
      </c>
      <c r="AF87" t="s">
        <v>507</v>
      </c>
    </row>
    <row r="88" spans="1:32" x14ac:dyDescent="0.3">
      <c r="A88" t="s">
        <v>751</v>
      </c>
      <c r="B88" t="s">
        <v>752</v>
      </c>
      <c r="C88" s="5">
        <v>0</v>
      </c>
      <c r="D88">
        <v>2</v>
      </c>
      <c r="E88" s="4">
        <v>46129</v>
      </c>
      <c r="F88" s="4">
        <v>46132</v>
      </c>
      <c r="G88" s="4">
        <v>46129</v>
      </c>
      <c r="H88" s="4">
        <v>46132</v>
      </c>
      <c r="I88">
        <v>0</v>
      </c>
      <c r="J88" t="s">
        <v>501</v>
      </c>
      <c r="K88" t="s">
        <v>501</v>
      </c>
      <c r="L88" t="s">
        <v>753</v>
      </c>
      <c r="M88" t="s">
        <v>501</v>
      </c>
      <c r="P88">
        <v>0</v>
      </c>
      <c r="R88">
        <v>1</v>
      </c>
      <c r="W88" t="s">
        <v>617</v>
      </c>
      <c r="X88">
        <v>254</v>
      </c>
      <c r="AE88" t="s">
        <v>501</v>
      </c>
      <c r="AF88" t="s">
        <v>507</v>
      </c>
    </row>
    <row r="89" spans="1:32" x14ac:dyDescent="0.3">
      <c r="A89" t="s">
        <v>754</v>
      </c>
      <c r="B89" t="s">
        <v>755</v>
      </c>
      <c r="C89" s="5">
        <v>0</v>
      </c>
      <c r="D89">
        <v>10</v>
      </c>
      <c r="E89" s="4">
        <v>46133</v>
      </c>
      <c r="F89" s="4">
        <v>46147</v>
      </c>
      <c r="G89" s="4">
        <v>46133</v>
      </c>
      <c r="H89" t="s">
        <v>756</v>
      </c>
      <c r="I89">
        <v>0</v>
      </c>
      <c r="J89" t="s">
        <v>501</v>
      </c>
      <c r="K89" t="s">
        <v>501</v>
      </c>
      <c r="L89" t="s">
        <v>757</v>
      </c>
      <c r="M89" t="s">
        <v>501</v>
      </c>
      <c r="P89">
        <v>0</v>
      </c>
      <c r="R89">
        <v>1</v>
      </c>
      <c r="S89" t="s">
        <v>611</v>
      </c>
      <c r="X89">
        <v>254</v>
      </c>
      <c r="AE89" t="s">
        <v>501</v>
      </c>
      <c r="AF89" t="s">
        <v>507</v>
      </c>
    </row>
    <row r="90" spans="1:32" x14ac:dyDescent="0.3">
      <c r="A90" t="s">
        <v>758</v>
      </c>
      <c r="B90" t="s">
        <v>759</v>
      </c>
      <c r="C90" s="5">
        <v>0</v>
      </c>
      <c r="D90">
        <v>10</v>
      </c>
      <c r="E90" s="4">
        <v>46135</v>
      </c>
      <c r="F90" s="4">
        <v>46149</v>
      </c>
      <c r="G90" s="4">
        <v>46135</v>
      </c>
      <c r="H90" t="s">
        <v>760</v>
      </c>
      <c r="I90">
        <v>0</v>
      </c>
      <c r="J90" t="s">
        <v>501</v>
      </c>
      <c r="K90" t="s">
        <v>501</v>
      </c>
      <c r="M90" t="s">
        <v>501</v>
      </c>
      <c r="P90">
        <v>0</v>
      </c>
      <c r="R90">
        <v>1</v>
      </c>
      <c r="W90" t="s">
        <v>617</v>
      </c>
      <c r="X90">
        <v>236</v>
      </c>
      <c r="AE90" t="s">
        <v>501</v>
      </c>
      <c r="AF90" t="s">
        <v>507</v>
      </c>
    </row>
    <row r="91" spans="1:32" x14ac:dyDescent="0.3">
      <c r="A91" t="s">
        <v>763</v>
      </c>
      <c r="B91" t="s">
        <v>764</v>
      </c>
      <c r="C91" s="5">
        <v>0</v>
      </c>
      <c r="D91">
        <v>5</v>
      </c>
      <c r="E91" s="4">
        <v>46146</v>
      </c>
      <c r="F91" s="4">
        <v>46150</v>
      </c>
      <c r="G91" t="s">
        <v>765</v>
      </c>
      <c r="H91" t="s">
        <v>766</v>
      </c>
      <c r="I91">
        <v>0</v>
      </c>
      <c r="J91" t="s">
        <v>501</v>
      </c>
      <c r="K91" t="s">
        <v>501</v>
      </c>
      <c r="M91" t="s">
        <v>501</v>
      </c>
      <c r="P91">
        <v>0</v>
      </c>
      <c r="R91">
        <v>1</v>
      </c>
      <c r="X91">
        <v>251</v>
      </c>
      <c r="AE91" t="s">
        <v>501</v>
      </c>
      <c r="AF91" t="s">
        <v>507</v>
      </c>
    </row>
    <row r="92" spans="1:32" x14ac:dyDescent="0.3">
      <c r="A92" t="s">
        <v>767</v>
      </c>
      <c r="B92" t="s">
        <v>768</v>
      </c>
      <c r="C92" s="5">
        <v>0</v>
      </c>
      <c r="D92">
        <v>5</v>
      </c>
      <c r="E92" s="4">
        <v>46148</v>
      </c>
      <c r="F92" s="4">
        <v>46154</v>
      </c>
      <c r="G92" t="s">
        <v>769</v>
      </c>
      <c r="H92" t="s">
        <v>770</v>
      </c>
      <c r="I92">
        <v>0</v>
      </c>
      <c r="J92" t="s">
        <v>501</v>
      </c>
      <c r="K92" t="s">
        <v>501</v>
      </c>
      <c r="M92" t="s">
        <v>501</v>
      </c>
      <c r="P92">
        <v>0</v>
      </c>
      <c r="R92">
        <v>1</v>
      </c>
      <c r="W92" t="s">
        <v>643</v>
      </c>
      <c r="X92">
        <v>254</v>
      </c>
      <c r="AE92" t="s">
        <v>501</v>
      </c>
      <c r="AF92" t="s">
        <v>507</v>
      </c>
    </row>
    <row r="93" spans="1:32" x14ac:dyDescent="0.3">
      <c r="A93" t="s">
        <v>771</v>
      </c>
      <c r="B93" t="s">
        <v>772</v>
      </c>
      <c r="C93" s="5">
        <v>0</v>
      </c>
      <c r="D93">
        <v>10</v>
      </c>
      <c r="E93" s="4">
        <v>46150</v>
      </c>
      <c r="F93" s="4">
        <v>46167</v>
      </c>
      <c r="G93" t="s">
        <v>766</v>
      </c>
      <c r="H93" t="s">
        <v>773</v>
      </c>
      <c r="I93">
        <v>0</v>
      </c>
      <c r="J93" t="s">
        <v>501</v>
      </c>
      <c r="K93" t="s">
        <v>501</v>
      </c>
      <c r="L93" t="s">
        <v>774</v>
      </c>
      <c r="M93" t="s">
        <v>501</v>
      </c>
      <c r="P93">
        <v>0</v>
      </c>
      <c r="R93">
        <v>1</v>
      </c>
      <c r="S93" t="s">
        <v>611</v>
      </c>
      <c r="X93">
        <v>236</v>
      </c>
      <c r="AE93" t="s">
        <v>501</v>
      </c>
      <c r="AF93" t="s">
        <v>507</v>
      </c>
    </row>
    <row r="94" spans="1:32" x14ac:dyDescent="0.3">
      <c r="A94" t="s">
        <v>775</v>
      </c>
      <c r="B94" t="s">
        <v>776</v>
      </c>
      <c r="C94" s="5">
        <v>0</v>
      </c>
      <c r="D94">
        <v>5</v>
      </c>
      <c r="E94" s="4">
        <v>46153</v>
      </c>
      <c r="F94" s="4">
        <v>46161</v>
      </c>
      <c r="G94" t="s">
        <v>777</v>
      </c>
      <c r="H94" t="s">
        <v>778</v>
      </c>
      <c r="I94">
        <v>0</v>
      </c>
      <c r="J94" t="s">
        <v>501</v>
      </c>
      <c r="K94" t="s">
        <v>501</v>
      </c>
      <c r="M94" t="s">
        <v>501</v>
      </c>
      <c r="P94">
        <v>0</v>
      </c>
      <c r="R94">
        <v>1</v>
      </c>
      <c r="W94" t="s">
        <v>643</v>
      </c>
      <c r="X94">
        <v>251</v>
      </c>
      <c r="AE94" t="s">
        <v>501</v>
      </c>
      <c r="AF94" t="s">
        <v>507</v>
      </c>
    </row>
    <row r="95" spans="1:32" x14ac:dyDescent="0.3">
      <c r="A95" t="s">
        <v>779</v>
      </c>
      <c r="B95" t="s">
        <v>780</v>
      </c>
      <c r="C95" s="5">
        <v>0</v>
      </c>
      <c r="D95">
        <v>11</v>
      </c>
      <c r="E95" s="4">
        <v>46168</v>
      </c>
      <c r="F95" s="4">
        <v>46182</v>
      </c>
      <c r="G95" t="s">
        <v>781</v>
      </c>
      <c r="H95" s="4">
        <v>46182</v>
      </c>
      <c r="I95">
        <v>0</v>
      </c>
      <c r="J95" t="s">
        <v>501</v>
      </c>
      <c r="K95" t="s">
        <v>501</v>
      </c>
      <c r="M95" t="s">
        <v>501</v>
      </c>
      <c r="P95">
        <v>0</v>
      </c>
      <c r="R95">
        <v>1</v>
      </c>
      <c r="W95" t="s">
        <v>643</v>
      </c>
      <c r="X95">
        <v>236</v>
      </c>
      <c r="AE95" t="s">
        <v>501</v>
      </c>
      <c r="AF95" t="s">
        <v>507</v>
      </c>
    </row>
    <row r="96" spans="1:32" x14ac:dyDescent="0.3">
      <c r="A96" t="s">
        <v>782</v>
      </c>
      <c r="B96" t="s">
        <v>783</v>
      </c>
      <c r="C96" s="5">
        <v>0</v>
      </c>
      <c r="D96">
        <v>5</v>
      </c>
      <c r="E96" s="4">
        <v>46175</v>
      </c>
      <c r="F96" s="4">
        <v>46181</v>
      </c>
      <c r="G96" s="4">
        <v>46175</v>
      </c>
      <c r="H96" s="4">
        <v>46181</v>
      </c>
      <c r="I96">
        <v>0</v>
      </c>
      <c r="J96" t="s">
        <v>501</v>
      </c>
      <c r="K96" t="s">
        <v>501</v>
      </c>
      <c r="M96" t="s">
        <v>501</v>
      </c>
      <c r="P96">
        <v>0</v>
      </c>
      <c r="R96">
        <v>1</v>
      </c>
      <c r="S96" t="s">
        <v>611</v>
      </c>
      <c r="X96">
        <v>232</v>
      </c>
      <c r="AE96" t="s">
        <v>501</v>
      </c>
      <c r="AF96" t="s">
        <v>507</v>
      </c>
    </row>
    <row r="97" spans="1:32" x14ac:dyDescent="0.3">
      <c r="A97" t="s">
        <v>784</v>
      </c>
      <c r="B97" t="s">
        <v>785</v>
      </c>
      <c r="C97" s="5">
        <v>0</v>
      </c>
      <c r="D97">
        <v>3</v>
      </c>
      <c r="E97" s="4">
        <v>46177</v>
      </c>
      <c r="F97" s="4">
        <v>46181</v>
      </c>
      <c r="G97" s="4">
        <v>46177</v>
      </c>
      <c r="H97" s="4">
        <v>46181</v>
      </c>
      <c r="I97">
        <v>0</v>
      </c>
      <c r="J97" t="s">
        <v>501</v>
      </c>
      <c r="K97" t="s">
        <v>501</v>
      </c>
      <c r="L97" t="s">
        <v>786</v>
      </c>
      <c r="M97" t="s">
        <v>501</v>
      </c>
      <c r="P97">
        <v>0</v>
      </c>
      <c r="R97">
        <v>1</v>
      </c>
      <c r="S97" t="s">
        <v>611</v>
      </c>
      <c r="X97">
        <v>231</v>
      </c>
      <c r="AE97" t="s">
        <v>501</v>
      </c>
      <c r="AF97" t="s">
        <v>507</v>
      </c>
    </row>
    <row r="98" spans="1:32" x14ac:dyDescent="0.3">
      <c r="A98" t="s">
        <v>787</v>
      </c>
      <c r="B98" t="s">
        <v>788</v>
      </c>
      <c r="C98" s="5">
        <v>0</v>
      </c>
      <c r="D98">
        <v>3</v>
      </c>
      <c r="E98" s="4">
        <v>46177</v>
      </c>
      <c r="F98" s="4">
        <v>46181</v>
      </c>
      <c r="G98" s="4">
        <v>46177</v>
      </c>
      <c r="H98" s="4">
        <v>46181</v>
      </c>
      <c r="I98">
        <v>0</v>
      </c>
      <c r="J98" t="s">
        <v>501</v>
      </c>
      <c r="K98" t="s">
        <v>501</v>
      </c>
      <c r="L98" t="s">
        <v>789</v>
      </c>
      <c r="M98" t="s">
        <v>501</v>
      </c>
      <c r="P98">
        <v>0</v>
      </c>
      <c r="R98">
        <v>1</v>
      </c>
      <c r="S98" t="s">
        <v>611</v>
      </c>
      <c r="X98">
        <v>232</v>
      </c>
      <c r="AE98" t="s">
        <v>501</v>
      </c>
      <c r="AF98" t="s">
        <v>507</v>
      </c>
    </row>
    <row r="99" spans="1:32" x14ac:dyDescent="0.3">
      <c r="A99" t="s">
        <v>790</v>
      </c>
      <c r="B99" t="s">
        <v>791</v>
      </c>
      <c r="C99" s="5">
        <v>0</v>
      </c>
      <c r="D99">
        <v>2</v>
      </c>
      <c r="E99" s="4">
        <v>46178</v>
      </c>
      <c r="F99" s="4">
        <v>46181</v>
      </c>
      <c r="G99" s="4">
        <v>46178</v>
      </c>
      <c r="H99" s="4">
        <v>46181</v>
      </c>
      <c r="I99">
        <v>0</v>
      </c>
      <c r="J99" t="s">
        <v>501</v>
      </c>
      <c r="K99" t="s">
        <v>501</v>
      </c>
      <c r="M99" t="s">
        <v>501</v>
      </c>
      <c r="P99">
        <v>0</v>
      </c>
      <c r="R99">
        <v>1</v>
      </c>
      <c r="S99" t="s">
        <v>611</v>
      </c>
      <c r="X99">
        <v>232</v>
      </c>
      <c r="AE99" t="s">
        <v>501</v>
      </c>
      <c r="AF99" t="s">
        <v>507</v>
      </c>
    </row>
    <row r="100" spans="1:32" x14ac:dyDescent="0.3">
      <c r="A100" t="s">
        <v>794</v>
      </c>
      <c r="B100" t="s">
        <v>795</v>
      </c>
      <c r="C100" s="5">
        <v>0</v>
      </c>
      <c r="D100">
        <v>5</v>
      </c>
      <c r="E100" s="4">
        <v>46182</v>
      </c>
      <c r="F100" s="4">
        <v>46188</v>
      </c>
      <c r="G100" s="4">
        <v>46182</v>
      </c>
      <c r="H100" s="4">
        <v>46188</v>
      </c>
      <c r="I100">
        <v>0</v>
      </c>
      <c r="J100" t="s">
        <v>501</v>
      </c>
      <c r="K100" t="s">
        <v>501</v>
      </c>
      <c r="L100" t="s">
        <v>796</v>
      </c>
      <c r="M100" t="s">
        <v>501</v>
      </c>
      <c r="P100">
        <v>0</v>
      </c>
      <c r="R100">
        <v>1</v>
      </c>
      <c r="W100" t="s">
        <v>643</v>
      </c>
      <c r="X100">
        <v>232</v>
      </c>
      <c r="AE100" t="s">
        <v>501</v>
      </c>
      <c r="AF100" t="s">
        <v>507</v>
      </c>
    </row>
    <row r="101" spans="1:32" x14ac:dyDescent="0.3">
      <c r="A101" t="s">
        <v>797</v>
      </c>
      <c r="B101" t="s">
        <v>798</v>
      </c>
      <c r="C101" s="5">
        <v>0</v>
      </c>
      <c r="D101">
        <v>5</v>
      </c>
      <c r="E101" s="4">
        <v>46182</v>
      </c>
      <c r="F101" s="4">
        <v>46188</v>
      </c>
      <c r="G101" s="4">
        <v>46182</v>
      </c>
      <c r="H101" s="4">
        <v>46188</v>
      </c>
      <c r="I101">
        <v>0</v>
      </c>
      <c r="J101" t="s">
        <v>501</v>
      </c>
      <c r="K101" t="s">
        <v>501</v>
      </c>
      <c r="M101" t="s">
        <v>501</v>
      </c>
      <c r="P101">
        <v>0</v>
      </c>
      <c r="R101">
        <v>1</v>
      </c>
      <c r="W101" t="s">
        <v>643</v>
      </c>
      <c r="X101">
        <v>232</v>
      </c>
      <c r="AE101" t="s">
        <v>501</v>
      </c>
      <c r="AF101" t="s">
        <v>507</v>
      </c>
    </row>
    <row r="102" spans="1:32" x14ac:dyDescent="0.3">
      <c r="A102" t="s">
        <v>799</v>
      </c>
      <c r="B102" t="s">
        <v>800</v>
      </c>
      <c r="C102" s="5">
        <v>0</v>
      </c>
      <c r="D102">
        <v>5</v>
      </c>
      <c r="E102" s="4">
        <v>46182</v>
      </c>
      <c r="F102" s="4">
        <v>46188</v>
      </c>
      <c r="G102" s="4">
        <v>46182</v>
      </c>
      <c r="H102" s="4">
        <v>46188</v>
      </c>
      <c r="I102">
        <v>0</v>
      </c>
      <c r="J102" t="s">
        <v>501</v>
      </c>
      <c r="K102" t="s">
        <v>501</v>
      </c>
      <c r="M102" t="s">
        <v>501</v>
      </c>
      <c r="P102">
        <v>0</v>
      </c>
      <c r="R102">
        <v>1</v>
      </c>
      <c r="W102" t="s">
        <v>643</v>
      </c>
      <c r="X102">
        <v>232</v>
      </c>
      <c r="AE102" t="s">
        <v>501</v>
      </c>
      <c r="AF102" t="s">
        <v>507</v>
      </c>
    </row>
    <row r="103" spans="1:32" x14ac:dyDescent="0.3">
      <c r="A103" t="s">
        <v>792</v>
      </c>
      <c r="B103" t="s">
        <v>793</v>
      </c>
      <c r="C103" s="5">
        <v>0</v>
      </c>
      <c r="D103">
        <v>6</v>
      </c>
      <c r="E103" s="4">
        <v>46182</v>
      </c>
      <c r="F103" s="4">
        <v>46189</v>
      </c>
      <c r="G103" s="4">
        <v>46182</v>
      </c>
      <c r="H103" s="4">
        <v>46189</v>
      </c>
      <c r="I103">
        <v>0</v>
      </c>
      <c r="J103" t="s">
        <v>501</v>
      </c>
      <c r="K103" t="s">
        <v>501</v>
      </c>
      <c r="M103" t="s">
        <v>501</v>
      </c>
      <c r="P103">
        <v>0</v>
      </c>
      <c r="R103">
        <v>1</v>
      </c>
      <c r="W103" t="s">
        <v>643</v>
      </c>
      <c r="X103">
        <v>231</v>
      </c>
      <c r="AE103" t="s">
        <v>501</v>
      </c>
      <c r="AF103" t="s">
        <v>507</v>
      </c>
    </row>
    <row r="104" spans="1:32" x14ac:dyDescent="0.3">
      <c r="A104" t="s">
        <v>805</v>
      </c>
      <c r="B104" t="s">
        <v>806</v>
      </c>
      <c r="C104" s="5">
        <v>0</v>
      </c>
      <c r="D104">
        <v>20</v>
      </c>
      <c r="E104" s="4">
        <v>46190</v>
      </c>
      <c r="F104" s="4">
        <v>46218</v>
      </c>
      <c r="G104" s="4">
        <v>46190</v>
      </c>
      <c r="H104" s="4">
        <v>46218</v>
      </c>
      <c r="I104">
        <v>0</v>
      </c>
      <c r="J104" t="s">
        <v>501</v>
      </c>
      <c r="K104" t="s">
        <v>501</v>
      </c>
      <c r="M104" t="s">
        <v>501</v>
      </c>
      <c r="P104">
        <v>0</v>
      </c>
      <c r="R104">
        <v>1</v>
      </c>
      <c r="S104" t="s">
        <v>611</v>
      </c>
      <c r="X104">
        <v>231</v>
      </c>
      <c r="AE104" t="s">
        <v>501</v>
      </c>
      <c r="AF104" t="s">
        <v>507</v>
      </c>
    </row>
    <row r="105" spans="1:32" x14ac:dyDescent="0.3">
      <c r="A105" t="s">
        <v>803</v>
      </c>
      <c r="B105" t="s">
        <v>804</v>
      </c>
      <c r="C105" s="5">
        <v>0</v>
      </c>
      <c r="D105">
        <v>0</v>
      </c>
      <c r="E105" s="4">
        <v>46190</v>
      </c>
      <c r="G105" s="4">
        <v>46190</v>
      </c>
      <c r="I105">
        <v>0</v>
      </c>
      <c r="J105" t="s">
        <v>501</v>
      </c>
      <c r="K105" t="s">
        <v>501</v>
      </c>
      <c r="M105" t="s">
        <v>501</v>
      </c>
      <c r="P105">
        <v>0</v>
      </c>
      <c r="R105">
        <v>1</v>
      </c>
      <c r="S105" t="s">
        <v>611</v>
      </c>
      <c r="X105">
        <v>620</v>
      </c>
      <c r="AE105" t="s">
        <v>501</v>
      </c>
      <c r="AF105" t="s">
        <v>507</v>
      </c>
    </row>
    <row r="106" spans="1:32" x14ac:dyDescent="0.3">
      <c r="A106" t="s">
        <v>809</v>
      </c>
      <c r="B106" t="s">
        <v>810</v>
      </c>
      <c r="C106" s="5">
        <v>0</v>
      </c>
      <c r="D106">
        <v>40</v>
      </c>
      <c r="E106" s="4">
        <v>46219</v>
      </c>
      <c r="F106" s="4">
        <v>46302</v>
      </c>
      <c r="G106" s="4">
        <v>46219</v>
      </c>
      <c r="H106" t="s">
        <v>811</v>
      </c>
      <c r="I106">
        <v>0</v>
      </c>
      <c r="J106" t="s">
        <v>501</v>
      </c>
      <c r="K106" t="s">
        <v>501</v>
      </c>
      <c r="M106" t="s">
        <v>501</v>
      </c>
      <c r="P106">
        <v>0</v>
      </c>
      <c r="R106">
        <v>1</v>
      </c>
      <c r="X106">
        <v>231</v>
      </c>
      <c r="AE106" t="s">
        <v>501</v>
      </c>
      <c r="AF106" t="s">
        <v>507</v>
      </c>
    </row>
    <row r="107" spans="1:32" x14ac:dyDescent="0.3">
      <c r="A107" t="s">
        <v>807</v>
      </c>
      <c r="B107" t="s">
        <v>808</v>
      </c>
      <c r="C107" s="5">
        <v>0</v>
      </c>
      <c r="D107">
        <v>0</v>
      </c>
      <c r="E107" s="4">
        <v>46219</v>
      </c>
      <c r="G107" s="4">
        <v>46219</v>
      </c>
      <c r="I107">
        <v>0</v>
      </c>
      <c r="J107" t="s">
        <v>501</v>
      </c>
      <c r="K107" t="s">
        <v>501</v>
      </c>
      <c r="M107" t="s">
        <v>501</v>
      </c>
      <c r="P107">
        <v>0</v>
      </c>
      <c r="R107">
        <v>1</v>
      </c>
      <c r="X107">
        <v>231</v>
      </c>
      <c r="AE107" t="s">
        <v>501</v>
      </c>
      <c r="AF107" t="s">
        <v>507</v>
      </c>
    </row>
    <row r="108" spans="1:32" x14ac:dyDescent="0.3">
      <c r="A108" t="s">
        <v>816</v>
      </c>
      <c r="B108" t="s">
        <v>817</v>
      </c>
      <c r="C108" s="5">
        <v>0</v>
      </c>
      <c r="D108">
        <v>40</v>
      </c>
      <c r="E108" s="4">
        <v>46303</v>
      </c>
      <c r="F108" s="4">
        <v>46358</v>
      </c>
      <c r="G108" t="s">
        <v>814</v>
      </c>
      <c r="H108" s="4">
        <v>46358</v>
      </c>
      <c r="I108">
        <v>0</v>
      </c>
      <c r="J108" t="s">
        <v>501</v>
      </c>
      <c r="K108" t="s">
        <v>501</v>
      </c>
      <c r="L108" t="s">
        <v>818</v>
      </c>
      <c r="M108" t="s">
        <v>501</v>
      </c>
      <c r="P108">
        <v>0</v>
      </c>
      <c r="R108">
        <v>1</v>
      </c>
      <c r="W108" t="s">
        <v>819</v>
      </c>
      <c r="X108">
        <v>256</v>
      </c>
      <c r="AE108" t="s">
        <v>501</v>
      </c>
      <c r="AF108" t="s">
        <v>507</v>
      </c>
    </row>
    <row r="109" spans="1:32" x14ac:dyDescent="0.3">
      <c r="A109" t="s">
        <v>812</v>
      </c>
      <c r="B109" t="s">
        <v>813</v>
      </c>
      <c r="C109" s="5">
        <v>0</v>
      </c>
      <c r="D109">
        <v>0</v>
      </c>
      <c r="E109" s="4">
        <v>46303</v>
      </c>
      <c r="G109" t="s">
        <v>814</v>
      </c>
      <c r="I109">
        <v>0</v>
      </c>
      <c r="J109" t="s">
        <v>501</v>
      </c>
      <c r="K109" t="s">
        <v>501</v>
      </c>
      <c r="M109" t="s">
        <v>501</v>
      </c>
      <c r="P109">
        <v>0</v>
      </c>
      <c r="R109">
        <v>1</v>
      </c>
      <c r="W109" t="s">
        <v>815</v>
      </c>
      <c r="X109">
        <v>231</v>
      </c>
      <c r="AE109" t="s">
        <v>501</v>
      </c>
      <c r="AF109" t="s">
        <v>507</v>
      </c>
    </row>
    <row r="110" spans="1:32" x14ac:dyDescent="0.3">
      <c r="A110" t="s">
        <v>825</v>
      </c>
      <c r="B110" t="s">
        <v>826</v>
      </c>
      <c r="C110" s="5">
        <v>0</v>
      </c>
      <c r="D110">
        <v>10</v>
      </c>
      <c r="E110" s="4">
        <v>46359</v>
      </c>
      <c r="F110" s="4">
        <v>46372</v>
      </c>
      <c r="G110" s="4">
        <v>46359</v>
      </c>
      <c r="H110" s="4">
        <v>46372</v>
      </c>
      <c r="I110">
        <v>0</v>
      </c>
      <c r="J110" t="s">
        <v>501</v>
      </c>
      <c r="K110" t="s">
        <v>501</v>
      </c>
      <c r="M110" t="s">
        <v>501</v>
      </c>
      <c r="P110">
        <v>0</v>
      </c>
      <c r="R110">
        <v>1</v>
      </c>
      <c r="X110">
        <v>231</v>
      </c>
      <c r="AE110" t="s">
        <v>501</v>
      </c>
      <c r="AF110" t="s">
        <v>507</v>
      </c>
    </row>
    <row r="111" spans="1:32" x14ac:dyDescent="0.3">
      <c r="A111" t="s">
        <v>827</v>
      </c>
      <c r="B111" t="s">
        <v>828</v>
      </c>
      <c r="C111" s="5">
        <v>0</v>
      </c>
      <c r="D111">
        <v>5</v>
      </c>
      <c r="E111" s="4">
        <v>46497</v>
      </c>
      <c r="F111" s="4">
        <v>46503</v>
      </c>
      <c r="G111" s="4">
        <v>46437</v>
      </c>
      <c r="H111" s="4">
        <v>46443</v>
      </c>
      <c r="I111">
        <v>-40</v>
      </c>
      <c r="J111" t="s">
        <v>501</v>
      </c>
      <c r="K111" t="s">
        <v>501</v>
      </c>
      <c r="M111" t="s">
        <v>501</v>
      </c>
      <c r="P111">
        <v>-40</v>
      </c>
      <c r="R111">
        <v>1</v>
      </c>
      <c r="X111">
        <v>150</v>
      </c>
      <c r="AE111" t="s">
        <v>501</v>
      </c>
      <c r="AF111" t="s">
        <v>507</v>
      </c>
    </row>
    <row r="112" spans="1:32" x14ac:dyDescent="0.3">
      <c r="A112" t="s">
        <v>593</v>
      </c>
      <c r="B112" t="s">
        <v>594</v>
      </c>
      <c r="C112" s="5">
        <v>0</v>
      </c>
      <c r="D112">
        <v>5</v>
      </c>
      <c r="E112" t="s">
        <v>595</v>
      </c>
      <c r="F112" s="4">
        <v>45996</v>
      </c>
      <c r="G112" t="s">
        <v>549</v>
      </c>
      <c r="H112" t="s">
        <v>565</v>
      </c>
      <c r="I112">
        <v>-43</v>
      </c>
      <c r="J112" t="s">
        <v>501</v>
      </c>
      <c r="K112" t="s">
        <v>501</v>
      </c>
      <c r="L112" t="s">
        <v>596</v>
      </c>
      <c r="M112" t="s">
        <v>501</v>
      </c>
      <c r="P112">
        <v>-43</v>
      </c>
      <c r="R112">
        <v>1</v>
      </c>
      <c r="S112" t="s">
        <v>597</v>
      </c>
      <c r="X112">
        <v>338</v>
      </c>
      <c r="AE112" t="s">
        <v>501</v>
      </c>
      <c r="AF112" t="s">
        <v>507</v>
      </c>
    </row>
    <row r="113" spans="1:32" x14ac:dyDescent="0.3">
      <c r="A113" t="s">
        <v>591</v>
      </c>
      <c r="B113" t="s">
        <v>592</v>
      </c>
      <c r="C113" s="5">
        <v>0</v>
      </c>
      <c r="D113">
        <v>0</v>
      </c>
      <c r="F113" s="4">
        <v>45989</v>
      </c>
      <c r="H113" s="4">
        <v>46048</v>
      </c>
      <c r="I113">
        <v>31</v>
      </c>
      <c r="J113" t="s">
        <v>501</v>
      </c>
      <c r="K113" t="s">
        <v>501</v>
      </c>
      <c r="M113" t="s">
        <v>501</v>
      </c>
      <c r="N113" t="s">
        <v>545</v>
      </c>
      <c r="P113">
        <v>31</v>
      </c>
      <c r="R113">
        <v>1</v>
      </c>
      <c r="X113">
        <v>747</v>
      </c>
      <c r="AE113" t="s">
        <v>501</v>
      </c>
      <c r="AF113" t="s">
        <v>507</v>
      </c>
    </row>
    <row r="114" spans="1:32" x14ac:dyDescent="0.3">
      <c r="A114" t="s">
        <v>601</v>
      </c>
      <c r="B114" t="s">
        <v>602</v>
      </c>
      <c r="C114" s="5">
        <v>0</v>
      </c>
      <c r="D114">
        <v>0</v>
      </c>
      <c r="F114" s="4">
        <v>45995</v>
      </c>
      <c r="H114" s="4">
        <v>45995</v>
      </c>
      <c r="I114">
        <v>0</v>
      </c>
      <c r="J114" t="s">
        <v>501</v>
      </c>
      <c r="K114" t="s">
        <v>501</v>
      </c>
      <c r="M114" t="s">
        <v>501</v>
      </c>
      <c r="P114">
        <v>0</v>
      </c>
      <c r="R114">
        <v>1</v>
      </c>
      <c r="S114" t="s">
        <v>603</v>
      </c>
      <c r="X114">
        <v>334</v>
      </c>
      <c r="AE114" t="s">
        <v>501</v>
      </c>
      <c r="AF114" t="s">
        <v>507</v>
      </c>
    </row>
    <row r="115" spans="1:32" x14ac:dyDescent="0.3">
      <c r="A115" t="s">
        <v>620</v>
      </c>
      <c r="B115" t="s">
        <v>621</v>
      </c>
      <c r="C115" s="5">
        <v>0</v>
      </c>
      <c r="D115">
        <v>0</v>
      </c>
      <c r="F115" s="4">
        <v>46013</v>
      </c>
      <c r="H115" s="4">
        <v>46013</v>
      </c>
      <c r="I115">
        <v>0</v>
      </c>
      <c r="J115" t="s">
        <v>501</v>
      </c>
      <c r="K115" t="s">
        <v>501</v>
      </c>
      <c r="M115" t="s">
        <v>501</v>
      </c>
      <c r="P115">
        <v>0</v>
      </c>
      <c r="R115">
        <v>1</v>
      </c>
      <c r="X115">
        <v>238</v>
      </c>
      <c r="AE115" t="s">
        <v>501</v>
      </c>
      <c r="AF115" t="s">
        <v>507</v>
      </c>
    </row>
    <row r="116" spans="1:32" x14ac:dyDescent="0.3">
      <c r="A116" t="s">
        <v>668</v>
      </c>
      <c r="B116" t="s">
        <v>669</v>
      </c>
      <c r="C116" s="5">
        <v>0</v>
      </c>
      <c r="D116">
        <v>0</v>
      </c>
      <c r="F116" s="4">
        <v>46071</v>
      </c>
      <c r="H116" s="4">
        <v>46071</v>
      </c>
      <c r="I116">
        <v>0</v>
      </c>
      <c r="J116" t="s">
        <v>501</v>
      </c>
      <c r="K116" t="s">
        <v>501</v>
      </c>
      <c r="L116" t="s">
        <v>568</v>
      </c>
      <c r="M116" t="s">
        <v>501</v>
      </c>
      <c r="P116">
        <v>0</v>
      </c>
      <c r="R116">
        <v>1</v>
      </c>
      <c r="W116" t="s">
        <v>626</v>
      </c>
      <c r="X116">
        <v>273</v>
      </c>
      <c r="AE116" t="s">
        <v>501</v>
      </c>
      <c r="AF116" t="s">
        <v>507</v>
      </c>
    </row>
    <row r="117" spans="1:32" x14ac:dyDescent="0.3">
      <c r="A117" t="s">
        <v>670</v>
      </c>
      <c r="B117" t="s">
        <v>671</v>
      </c>
      <c r="C117" s="5">
        <v>0</v>
      </c>
      <c r="D117">
        <v>0</v>
      </c>
      <c r="F117" s="4">
        <v>46071</v>
      </c>
      <c r="H117" s="4">
        <v>46071</v>
      </c>
      <c r="I117">
        <v>0</v>
      </c>
      <c r="J117" t="s">
        <v>501</v>
      </c>
      <c r="K117" t="s">
        <v>501</v>
      </c>
      <c r="L117" t="s">
        <v>568</v>
      </c>
      <c r="M117" t="s">
        <v>501</v>
      </c>
      <c r="P117">
        <v>0</v>
      </c>
      <c r="R117">
        <v>1</v>
      </c>
      <c r="W117" t="s">
        <v>626</v>
      </c>
      <c r="X117">
        <v>273</v>
      </c>
      <c r="AE117" t="s">
        <v>501</v>
      </c>
      <c r="AF117" t="s">
        <v>507</v>
      </c>
    </row>
    <row r="118" spans="1:32" x14ac:dyDescent="0.3">
      <c r="A118" t="s">
        <v>699</v>
      </c>
      <c r="B118" t="s">
        <v>700</v>
      </c>
      <c r="C118" s="5">
        <v>0</v>
      </c>
      <c r="D118">
        <v>0</v>
      </c>
      <c r="F118" s="4">
        <v>46090</v>
      </c>
      <c r="H118" s="4">
        <v>46090</v>
      </c>
      <c r="I118">
        <v>0</v>
      </c>
      <c r="J118" t="s">
        <v>501</v>
      </c>
      <c r="K118" t="s">
        <v>501</v>
      </c>
      <c r="M118" t="s">
        <v>501</v>
      </c>
      <c r="P118">
        <v>0</v>
      </c>
      <c r="R118">
        <v>1</v>
      </c>
      <c r="S118" t="s">
        <v>597</v>
      </c>
      <c r="X118">
        <v>283</v>
      </c>
      <c r="AE118" t="s">
        <v>501</v>
      </c>
      <c r="AF118" t="s">
        <v>507</v>
      </c>
    </row>
    <row r="119" spans="1:32" x14ac:dyDescent="0.3">
      <c r="A119" t="s">
        <v>705</v>
      </c>
      <c r="B119" t="s">
        <v>706</v>
      </c>
      <c r="C119" s="5">
        <v>0</v>
      </c>
      <c r="D119">
        <v>0</v>
      </c>
      <c r="F119" s="4">
        <v>46091</v>
      </c>
      <c r="H119" s="4">
        <v>46091</v>
      </c>
      <c r="I119">
        <v>0</v>
      </c>
      <c r="J119" t="s">
        <v>501</v>
      </c>
      <c r="K119" t="s">
        <v>501</v>
      </c>
      <c r="M119" t="s">
        <v>501</v>
      </c>
      <c r="P119">
        <v>0</v>
      </c>
      <c r="R119">
        <v>1</v>
      </c>
      <c r="S119" t="s">
        <v>597</v>
      </c>
      <c r="X119">
        <v>293</v>
      </c>
      <c r="AE119" t="s">
        <v>501</v>
      </c>
      <c r="AF119" t="s">
        <v>507</v>
      </c>
    </row>
    <row r="120" spans="1:32" x14ac:dyDescent="0.3">
      <c r="A120" t="s">
        <v>720</v>
      </c>
      <c r="B120" t="s">
        <v>721</v>
      </c>
      <c r="C120" s="5">
        <v>0</v>
      </c>
      <c r="D120">
        <v>0</v>
      </c>
      <c r="F120" s="4">
        <v>46101</v>
      </c>
      <c r="H120" s="4">
        <v>46101</v>
      </c>
      <c r="I120">
        <v>0</v>
      </c>
      <c r="J120" t="s">
        <v>501</v>
      </c>
      <c r="K120" t="s">
        <v>501</v>
      </c>
      <c r="M120" t="s">
        <v>501</v>
      </c>
      <c r="P120">
        <v>0</v>
      </c>
      <c r="R120">
        <v>1</v>
      </c>
      <c r="X120">
        <v>771</v>
      </c>
      <c r="AE120" t="s">
        <v>501</v>
      </c>
      <c r="AF120" t="s">
        <v>507</v>
      </c>
    </row>
    <row r="121" spans="1:32" x14ac:dyDescent="0.3">
      <c r="A121" t="s">
        <v>729</v>
      </c>
      <c r="B121" t="s">
        <v>730</v>
      </c>
      <c r="C121" s="5">
        <v>0</v>
      </c>
      <c r="D121">
        <v>0</v>
      </c>
      <c r="F121" s="4">
        <v>46105</v>
      </c>
      <c r="H121" s="4">
        <v>46105</v>
      </c>
      <c r="I121">
        <v>0</v>
      </c>
      <c r="J121" t="s">
        <v>501</v>
      </c>
      <c r="K121" t="s">
        <v>501</v>
      </c>
      <c r="M121" t="s">
        <v>501</v>
      </c>
      <c r="P121">
        <v>0</v>
      </c>
      <c r="R121">
        <v>1</v>
      </c>
      <c r="X121">
        <v>284</v>
      </c>
      <c r="AE121" t="s">
        <v>501</v>
      </c>
      <c r="AF121" t="s">
        <v>507</v>
      </c>
    </row>
    <row r="122" spans="1:32" x14ac:dyDescent="0.3">
      <c r="A122" t="s">
        <v>731</v>
      </c>
      <c r="B122" t="s">
        <v>732</v>
      </c>
      <c r="C122" s="5">
        <v>0</v>
      </c>
      <c r="D122">
        <v>0</v>
      </c>
      <c r="F122" s="4">
        <v>46105</v>
      </c>
      <c r="H122" s="4">
        <v>46105</v>
      </c>
      <c r="I122">
        <v>0</v>
      </c>
      <c r="J122" t="s">
        <v>501</v>
      </c>
      <c r="K122" t="s">
        <v>501</v>
      </c>
      <c r="M122" t="s">
        <v>501</v>
      </c>
      <c r="P122">
        <v>0</v>
      </c>
      <c r="R122">
        <v>1</v>
      </c>
      <c r="X122">
        <v>273</v>
      </c>
      <c r="AE122" t="s">
        <v>501</v>
      </c>
      <c r="AF122" t="s">
        <v>507</v>
      </c>
    </row>
    <row r="123" spans="1:32" x14ac:dyDescent="0.3">
      <c r="A123" t="s">
        <v>738</v>
      </c>
      <c r="B123" t="s">
        <v>739</v>
      </c>
      <c r="C123" s="5">
        <v>0</v>
      </c>
      <c r="D123">
        <v>0</v>
      </c>
      <c r="F123" s="4">
        <v>46105</v>
      </c>
      <c r="H123" s="4">
        <v>46105</v>
      </c>
      <c r="I123">
        <v>0</v>
      </c>
      <c r="J123" t="s">
        <v>501</v>
      </c>
      <c r="K123" t="s">
        <v>501</v>
      </c>
      <c r="M123" t="s">
        <v>501</v>
      </c>
      <c r="P123">
        <v>0</v>
      </c>
      <c r="R123">
        <v>1</v>
      </c>
      <c r="X123">
        <v>676</v>
      </c>
      <c r="AE123" t="s">
        <v>501</v>
      </c>
      <c r="AF123" t="s">
        <v>507</v>
      </c>
    </row>
    <row r="124" spans="1:32" x14ac:dyDescent="0.3">
      <c r="A124" t="s">
        <v>761</v>
      </c>
      <c r="B124" t="s">
        <v>762</v>
      </c>
      <c r="C124" s="5">
        <v>0</v>
      </c>
      <c r="D124">
        <v>0</v>
      </c>
      <c r="F124" s="4">
        <v>46140</v>
      </c>
      <c r="H124" s="4">
        <v>46140</v>
      </c>
      <c r="I124">
        <v>0</v>
      </c>
      <c r="J124" t="s">
        <v>501</v>
      </c>
      <c r="K124" t="s">
        <v>501</v>
      </c>
      <c r="M124" t="s">
        <v>501</v>
      </c>
      <c r="P124">
        <v>0</v>
      </c>
      <c r="R124">
        <v>1</v>
      </c>
      <c r="W124" t="s">
        <v>643</v>
      </c>
      <c r="X124">
        <v>263</v>
      </c>
      <c r="AE124" t="s">
        <v>501</v>
      </c>
      <c r="AF124" t="s">
        <v>507</v>
      </c>
    </row>
    <row r="125" spans="1:32" x14ac:dyDescent="0.3">
      <c r="A125" t="s">
        <v>801</v>
      </c>
      <c r="B125" t="s">
        <v>802</v>
      </c>
      <c r="C125" s="5">
        <v>0</v>
      </c>
      <c r="D125">
        <v>0</v>
      </c>
      <c r="F125" s="4">
        <v>46189</v>
      </c>
      <c r="H125" s="4">
        <v>46189</v>
      </c>
      <c r="I125">
        <v>0</v>
      </c>
      <c r="J125" t="s">
        <v>501</v>
      </c>
      <c r="K125" t="s">
        <v>501</v>
      </c>
      <c r="M125" t="s">
        <v>501</v>
      </c>
      <c r="P125">
        <v>0</v>
      </c>
      <c r="R125">
        <v>1</v>
      </c>
      <c r="W125" t="s">
        <v>643</v>
      </c>
      <c r="X125">
        <v>231</v>
      </c>
      <c r="AE125" t="s">
        <v>501</v>
      </c>
      <c r="AF125" t="s">
        <v>507</v>
      </c>
    </row>
    <row r="126" spans="1:32" x14ac:dyDescent="0.3">
      <c r="A126" t="s">
        <v>820</v>
      </c>
      <c r="B126" t="s">
        <v>821</v>
      </c>
      <c r="C126" s="5">
        <v>0</v>
      </c>
      <c r="D126">
        <v>0</v>
      </c>
      <c r="F126" s="4">
        <v>46358</v>
      </c>
      <c r="H126" s="4">
        <v>46358</v>
      </c>
      <c r="I126">
        <v>0</v>
      </c>
      <c r="J126" t="s">
        <v>501</v>
      </c>
      <c r="K126" t="s">
        <v>501</v>
      </c>
      <c r="M126" t="s">
        <v>501</v>
      </c>
      <c r="P126">
        <v>0</v>
      </c>
      <c r="R126">
        <v>1</v>
      </c>
      <c r="X126">
        <v>520</v>
      </c>
      <c r="AE126" t="s">
        <v>501</v>
      </c>
      <c r="AF126" t="s">
        <v>507</v>
      </c>
    </row>
    <row r="127" spans="1:32" x14ac:dyDescent="0.3">
      <c r="A127" t="s">
        <v>822</v>
      </c>
      <c r="B127" t="s">
        <v>823</v>
      </c>
      <c r="C127" s="5">
        <v>0</v>
      </c>
      <c r="D127">
        <v>0</v>
      </c>
      <c r="F127" s="4">
        <v>46358</v>
      </c>
      <c r="H127" s="4">
        <v>46358</v>
      </c>
      <c r="I127">
        <v>0</v>
      </c>
      <c r="J127" t="s">
        <v>501</v>
      </c>
      <c r="K127" t="s">
        <v>501</v>
      </c>
      <c r="M127" t="s">
        <v>501</v>
      </c>
      <c r="P127">
        <v>0</v>
      </c>
      <c r="R127">
        <v>1</v>
      </c>
      <c r="W127" t="s">
        <v>824</v>
      </c>
      <c r="X127">
        <v>231</v>
      </c>
      <c r="AE127" t="s">
        <v>501</v>
      </c>
      <c r="AF127" t="s">
        <v>507</v>
      </c>
    </row>
  </sheetData>
  <autoFilter ref="A1:AF127" xr:uid="{F9A0B44F-C2A8-4390-8C79-82158AF9493F}">
    <sortState xmlns:xlrd2="http://schemas.microsoft.com/office/spreadsheetml/2017/richdata2" ref="A2:AF127">
      <sortCondition ref="E1:E12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75D8-6EBD-4645-9A1B-A6E1491D1A4B}">
  <dimension ref="A1:AH45"/>
  <sheetViews>
    <sheetView workbookViewId="0">
      <selection activeCell="K1" sqref="K1:K1048576"/>
    </sheetView>
  </sheetViews>
  <sheetFormatPr defaultRowHeight="14.4" x14ac:dyDescent="0.3"/>
  <cols>
    <col min="2" max="2" width="63" bestFit="1" customWidth="1"/>
    <col min="6" max="6" width="13.5546875" bestFit="1" customWidth="1"/>
    <col min="7" max="8" width="11.88671875" bestFit="1" customWidth="1"/>
  </cols>
  <sheetData>
    <row r="1" spans="1:34" x14ac:dyDescent="0.3">
      <c r="A1" t="s">
        <v>10</v>
      </c>
      <c r="B1" t="s">
        <v>11</v>
      </c>
      <c r="C1" t="s">
        <v>12</v>
      </c>
      <c r="D1" t="s">
        <v>13</v>
      </c>
      <c r="E1" t="s">
        <v>478</v>
      </c>
      <c r="F1" t="s">
        <v>485</v>
      </c>
      <c r="G1" t="s">
        <v>474</v>
      </c>
      <c r="H1" t="s">
        <v>475</v>
      </c>
      <c r="I1" t="s">
        <v>476</v>
      </c>
      <c r="J1" t="s">
        <v>477</v>
      </c>
      <c r="K1" t="s">
        <v>422</v>
      </c>
      <c r="L1" t="s">
        <v>829</v>
      </c>
      <c r="M1" t="s">
        <v>830</v>
      </c>
      <c r="N1" t="s">
        <v>479</v>
      </c>
      <c r="O1" t="s">
        <v>481</v>
      </c>
      <c r="P1" t="s">
        <v>480</v>
      </c>
      <c r="Q1" t="s">
        <v>482</v>
      </c>
      <c r="R1" t="s">
        <v>483</v>
      </c>
      <c r="S1" t="s">
        <v>421</v>
      </c>
      <c r="T1" t="s">
        <v>484</v>
      </c>
      <c r="U1" t="s">
        <v>486</v>
      </c>
      <c r="V1" t="s">
        <v>487</v>
      </c>
      <c r="W1" t="s">
        <v>488</v>
      </c>
      <c r="X1" t="s">
        <v>489</v>
      </c>
      <c r="Y1" t="s">
        <v>490</v>
      </c>
      <c r="Z1" t="s">
        <v>491</v>
      </c>
      <c r="AA1" t="s">
        <v>492</v>
      </c>
      <c r="AB1" t="s">
        <v>493</v>
      </c>
      <c r="AC1" t="s">
        <v>494</v>
      </c>
      <c r="AD1" t="s">
        <v>495</v>
      </c>
      <c r="AE1" t="s">
        <v>496</v>
      </c>
      <c r="AF1" t="s">
        <v>497</v>
      </c>
      <c r="AG1" t="s">
        <v>498</v>
      </c>
      <c r="AH1" t="s">
        <v>499</v>
      </c>
    </row>
    <row r="2" spans="1:34" x14ac:dyDescent="0.3">
      <c r="A2" t="s">
        <v>500</v>
      </c>
      <c r="D2">
        <v>462</v>
      </c>
      <c r="E2" t="s">
        <v>501</v>
      </c>
      <c r="F2">
        <v>18</v>
      </c>
      <c r="G2" t="s">
        <v>831</v>
      </c>
      <c r="H2" s="4">
        <v>46105</v>
      </c>
      <c r="I2" s="4">
        <v>45352</v>
      </c>
      <c r="J2" s="4">
        <v>46108</v>
      </c>
      <c r="K2">
        <v>3</v>
      </c>
      <c r="L2" t="s">
        <v>501</v>
      </c>
      <c r="M2" t="s">
        <v>501</v>
      </c>
      <c r="N2" t="s">
        <v>501</v>
      </c>
      <c r="O2" t="s">
        <v>501</v>
      </c>
      <c r="S2">
        <v>0</v>
      </c>
      <c r="Z2">
        <v>257</v>
      </c>
      <c r="AG2" t="s">
        <v>501</v>
      </c>
    </row>
    <row r="3" spans="1:34" x14ac:dyDescent="0.3">
      <c r="A3" t="s">
        <v>502</v>
      </c>
      <c r="D3">
        <v>462</v>
      </c>
      <c r="E3" t="s">
        <v>501</v>
      </c>
      <c r="F3">
        <v>18</v>
      </c>
      <c r="G3" t="s">
        <v>831</v>
      </c>
      <c r="H3" s="4">
        <v>46105</v>
      </c>
      <c r="I3" s="4">
        <v>45352</v>
      </c>
      <c r="J3" s="4">
        <v>46108</v>
      </c>
      <c r="K3">
        <v>3</v>
      </c>
      <c r="L3" t="s">
        <v>501</v>
      </c>
      <c r="M3" t="s">
        <v>501</v>
      </c>
      <c r="N3" t="s">
        <v>501</v>
      </c>
      <c r="O3" t="s">
        <v>501</v>
      </c>
      <c r="S3">
        <v>0</v>
      </c>
      <c r="Z3">
        <v>257</v>
      </c>
      <c r="AG3" t="s">
        <v>501</v>
      </c>
    </row>
    <row r="4" spans="1:34" x14ac:dyDescent="0.3">
      <c r="A4" t="s">
        <v>503</v>
      </c>
      <c r="D4">
        <v>462</v>
      </c>
      <c r="E4" t="s">
        <v>501</v>
      </c>
      <c r="F4">
        <v>18</v>
      </c>
      <c r="G4" t="s">
        <v>831</v>
      </c>
      <c r="H4" s="4">
        <v>46105</v>
      </c>
      <c r="I4" s="4">
        <v>45352</v>
      </c>
      <c r="J4" s="4">
        <v>46108</v>
      </c>
      <c r="K4">
        <v>3</v>
      </c>
      <c r="L4" t="s">
        <v>501</v>
      </c>
      <c r="M4" t="s">
        <v>501</v>
      </c>
      <c r="N4" t="s">
        <v>501</v>
      </c>
      <c r="O4" t="s">
        <v>501</v>
      </c>
      <c r="S4">
        <v>0</v>
      </c>
      <c r="Z4">
        <v>257</v>
      </c>
      <c r="AG4" t="s">
        <v>501</v>
      </c>
    </row>
    <row r="5" spans="1:34" x14ac:dyDescent="0.3">
      <c r="A5" t="s">
        <v>832</v>
      </c>
      <c r="D5">
        <v>462</v>
      </c>
      <c r="E5" t="s">
        <v>501</v>
      </c>
      <c r="F5">
        <v>18</v>
      </c>
      <c r="G5" t="s">
        <v>831</v>
      </c>
      <c r="H5" s="4">
        <v>46105</v>
      </c>
      <c r="I5" s="4">
        <v>45352</v>
      </c>
      <c r="J5" s="4">
        <v>46108</v>
      </c>
      <c r="K5">
        <v>3</v>
      </c>
      <c r="L5" t="s">
        <v>501</v>
      </c>
      <c r="M5" t="s">
        <v>501</v>
      </c>
      <c r="N5" t="s">
        <v>501</v>
      </c>
      <c r="O5" t="s">
        <v>501</v>
      </c>
      <c r="S5">
        <v>0</v>
      </c>
      <c r="Z5">
        <v>257</v>
      </c>
      <c r="AG5" t="s">
        <v>501</v>
      </c>
    </row>
    <row r="6" spans="1:34" x14ac:dyDescent="0.3">
      <c r="A6" t="s">
        <v>833</v>
      </c>
      <c r="D6">
        <v>462</v>
      </c>
      <c r="E6" t="s">
        <v>501</v>
      </c>
      <c r="F6">
        <v>18</v>
      </c>
      <c r="G6" t="s">
        <v>831</v>
      </c>
      <c r="H6" s="4">
        <v>46105</v>
      </c>
      <c r="I6" s="4">
        <v>45352</v>
      </c>
      <c r="J6" s="4">
        <v>46108</v>
      </c>
      <c r="K6">
        <v>3</v>
      </c>
      <c r="L6" t="s">
        <v>501</v>
      </c>
      <c r="M6" t="s">
        <v>501</v>
      </c>
      <c r="N6" t="s">
        <v>501</v>
      </c>
      <c r="O6" t="s">
        <v>501</v>
      </c>
      <c r="S6">
        <v>0</v>
      </c>
      <c r="Z6">
        <v>257</v>
      </c>
      <c r="AG6" t="s">
        <v>501</v>
      </c>
    </row>
    <row r="7" spans="1:34" x14ac:dyDescent="0.3">
      <c r="A7" t="s">
        <v>834</v>
      </c>
      <c r="D7">
        <v>462</v>
      </c>
      <c r="E7" t="s">
        <v>501</v>
      </c>
      <c r="F7">
        <v>18</v>
      </c>
      <c r="G7" t="s">
        <v>831</v>
      </c>
      <c r="H7" s="4">
        <v>46105</v>
      </c>
      <c r="I7" s="4">
        <v>45352</v>
      </c>
      <c r="J7" s="4">
        <v>46108</v>
      </c>
      <c r="K7">
        <v>3</v>
      </c>
      <c r="L7" t="s">
        <v>501</v>
      </c>
      <c r="M7" t="s">
        <v>501</v>
      </c>
      <c r="N7" t="s">
        <v>501</v>
      </c>
      <c r="O7" t="s">
        <v>501</v>
      </c>
      <c r="S7">
        <v>0</v>
      </c>
      <c r="Z7">
        <v>257</v>
      </c>
      <c r="AG7" t="s">
        <v>501</v>
      </c>
    </row>
    <row r="8" spans="1:34" x14ac:dyDescent="0.3">
      <c r="A8" t="s">
        <v>835</v>
      </c>
      <c r="D8">
        <v>462</v>
      </c>
      <c r="E8" t="s">
        <v>501</v>
      </c>
      <c r="F8">
        <v>12</v>
      </c>
      <c r="G8" t="s">
        <v>831</v>
      </c>
      <c r="H8" s="4">
        <v>46105</v>
      </c>
      <c r="I8" s="4">
        <v>45352</v>
      </c>
      <c r="J8" s="4">
        <v>46077</v>
      </c>
      <c r="K8">
        <v>-20</v>
      </c>
      <c r="L8" t="s">
        <v>501</v>
      </c>
      <c r="M8" t="s">
        <v>501</v>
      </c>
      <c r="N8" t="s">
        <v>501</v>
      </c>
      <c r="O8" t="s">
        <v>501</v>
      </c>
      <c r="S8">
        <v>0</v>
      </c>
      <c r="Z8">
        <v>257</v>
      </c>
      <c r="AG8" t="s">
        <v>501</v>
      </c>
    </row>
    <row r="9" spans="1:34" x14ac:dyDescent="0.3">
      <c r="A9" t="s">
        <v>836</v>
      </c>
      <c r="D9">
        <v>0</v>
      </c>
      <c r="E9" t="s">
        <v>501</v>
      </c>
      <c r="F9">
        <v>1</v>
      </c>
      <c r="G9" s="4">
        <v>46105</v>
      </c>
      <c r="H9" s="4">
        <v>46105</v>
      </c>
      <c r="I9" s="4">
        <v>46077</v>
      </c>
      <c r="J9" s="4">
        <v>46077</v>
      </c>
      <c r="K9">
        <v>-20</v>
      </c>
      <c r="L9" t="s">
        <v>501</v>
      </c>
      <c r="M9" t="s">
        <v>501</v>
      </c>
      <c r="N9" t="s">
        <v>501</v>
      </c>
      <c r="O9" t="s">
        <v>501</v>
      </c>
      <c r="S9">
        <v>-20</v>
      </c>
      <c r="Z9">
        <v>279</v>
      </c>
      <c r="AG9" t="s">
        <v>501</v>
      </c>
    </row>
    <row r="10" spans="1:34" x14ac:dyDescent="0.3">
      <c r="A10" t="s">
        <v>837</v>
      </c>
      <c r="B10" t="s">
        <v>726</v>
      </c>
      <c r="C10" s="5">
        <v>0</v>
      </c>
      <c r="D10">
        <v>0</v>
      </c>
      <c r="E10" t="s">
        <v>501</v>
      </c>
      <c r="F10">
        <v>1</v>
      </c>
      <c r="G10" s="4">
        <v>46105</v>
      </c>
      <c r="I10" s="4">
        <v>46077</v>
      </c>
      <c r="K10">
        <v>-20</v>
      </c>
      <c r="L10" t="s">
        <v>501</v>
      </c>
      <c r="M10" t="s">
        <v>501</v>
      </c>
      <c r="N10" t="s">
        <v>501</v>
      </c>
      <c r="O10" t="s">
        <v>501</v>
      </c>
      <c r="S10">
        <v>-20</v>
      </c>
      <c r="Y10" t="s">
        <v>712</v>
      </c>
      <c r="Z10">
        <v>279</v>
      </c>
      <c r="AG10" t="s">
        <v>501</v>
      </c>
      <c r="AH10" t="s">
        <v>507</v>
      </c>
    </row>
    <row r="11" spans="1:34" x14ac:dyDescent="0.3">
      <c r="A11" t="s">
        <v>838</v>
      </c>
      <c r="D11">
        <v>452</v>
      </c>
      <c r="E11" t="s">
        <v>501</v>
      </c>
      <c r="F11">
        <v>5</v>
      </c>
      <c r="G11" t="s">
        <v>839</v>
      </c>
      <c r="H11" s="4">
        <v>46105</v>
      </c>
      <c r="I11" t="s">
        <v>840</v>
      </c>
      <c r="J11" s="4">
        <v>46077</v>
      </c>
      <c r="K11">
        <v>-20</v>
      </c>
      <c r="L11" t="s">
        <v>501</v>
      </c>
      <c r="M11" t="s">
        <v>501</v>
      </c>
      <c r="N11" t="s">
        <v>501</v>
      </c>
      <c r="O11" t="s">
        <v>501</v>
      </c>
      <c r="S11">
        <v>0</v>
      </c>
      <c r="Z11">
        <v>273</v>
      </c>
      <c r="AG11" t="s">
        <v>501</v>
      </c>
    </row>
    <row r="12" spans="1:34" x14ac:dyDescent="0.3">
      <c r="A12" t="s">
        <v>841</v>
      </c>
      <c r="D12">
        <v>132</v>
      </c>
      <c r="E12" t="s">
        <v>501</v>
      </c>
      <c r="F12">
        <v>2</v>
      </c>
      <c r="G12" t="s">
        <v>839</v>
      </c>
      <c r="H12" t="s">
        <v>842</v>
      </c>
      <c r="I12" t="s">
        <v>840</v>
      </c>
      <c r="J12" s="4">
        <v>45618</v>
      </c>
      <c r="K12">
        <v>0</v>
      </c>
      <c r="L12" t="s">
        <v>501</v>
      </c>
      <c r="M12" t="s">
        <v>501</v>
      </c>
      <c r="N12" t="s">
        <v>501</v>
      </c>
      <c r="O12" t="s">
        <v>501</v>
      </c>
      <c r="S12">
        <v>0</v>
      </c>
      <c r="AG12" t="s">
        <v>501</v>
      </c>
    </row>
    <row r="13" spans="1:34" x14ac:dyDescent="0.3">
      <c r="A13" t="s">
        <v>843</v>
      </c>
      <c r="D13">
        <v>0</v>
      </c>
      <c r="E13" t="s">
        <v>501</v>
      </c>
      <c r="F13">
        <v>1</v>
      </c>
      <c r="G13" t="s">
        <v>842</v>
      </c>
      <c r="H13" t="s">
        <v>842</v>
      </c>
      <c r="I13" s="4">
        <v>45618</v>
      </c>
      <c r="J13" s="4">
        <v>45618</v>
      </c>
      <c r="K13">
        <v>0</v>
      </c>
      <c r="L13" t="s">
        <v>501</v>
      </c>
      <c r="M13" t="s">
        <v>501</v>
      </c>
      <c r="N13" t="s">
        <v>501</v>
      </c>
      <c r="O13" t="s">
        <v>501</v>
      </c>
      <c r="S13">
        <v>0</v>
      </c>
      <c r="AG13" t="s">
        <v>501</v>
      </c>
    </row>
    <row r="14" spans="1:34" x14ac:dyDescent="0.3">
      <c r="A14" t="s">
        <v>844</v>
      </c>
      <c r="B14" t="s">
        <v>845</v>
      </c>
      <c r="C14" s="5">
        <v>1</v>
      </c>
      <c r="D14">
        <v>0</v>
      </c>
      <c r="E14" t="s">
        <v>501</v>
      </c>
      <c r="F14">
        <v>1</v>
      </c>
      <c r="G14" t="s">
        <v>842</v>
      </c>
      <c r="I14" s="4">
        <v>45618</v>
      </c>
      <c r="K14">
        <v>0</v>
      </c>
      <c r="L14" t="s">
        <v>501</v>
      </c>
      <c r="M14" t="s">
        <v>501</v>
      </c>
      <c r="N14" t="s">
        <v>501</v>
      </c>
      <c r="O14" t="s">
        <v>501</v>
      </c>
      <c r="S14">
        <v>0</v>
      </c>
      <c r="Y14" t="s">
        <v>846</v>
      </c>
      <c r="AG14" t="s">
        <v>501</v>
      </c>
      <c r="AH14" t="s">
        <v>507</v>
      </c>
    </row>
    <row r="15" spans="1:34" x14ac:dyDescent="0.3">
      <c r="A15" t="s">
        <v>847</v>
      </c>
      <c r="D15">
        <v>0</v>
      </c>
      <c r="E15" t="s">
        <v>501</v>
      </c>
      <c r="F15">
        <v>1</v>
      </c>
      <c r="G15" t="s">
        <v>839</v>
      </c>
      <c r="H15" t="s">
        <v>839</v>
      </c>
      <c r="I15" t="s">
        <v>840</v>
      </c>
      <c r="J15" t="s">
        <v>840</v>
      </c>
      <c r="K15">
        <v>0</v>
      </c>
      <c r="L15" t="s">
        <v>501</v>
      </c>
      <c r="M15" t="s">
        <v>501</v>
      </c>
      <c r="N15" t="s">
        <v>501</v>
      </c>
      <c r="O15" t="s">
        <v>501</v>
      </c>
      <c r="S15">
        <v>0</v>
      </c>
      <c r="AG15" t="s">
        <v>501</v>
      </c>
    </row>
    <row r="16" spans="1:34" x14ac:dyDescent="0.3">
      <c r="A16" t="s">
        <v>848</v>
      </c>
      <c r="B16" t="s">
        <v>849</v>
      </c>
      <c r="C16" s="5">
        <v>1</v>
      </c>
      <c r="D16">
        <v>0</v>
      </c>
      <c r="E16" t="s">
        <v>501</v>
      </c>
      <c r="F16">
        <v>1</v>
      </c>
      <c r="G16" t="s">
        <v>839</v>
      </c>
      <c r="I16" t="s">
        <v>840</v>
      </c>
      <c r="K16">
        <v>0</v>
      </c>
      <c r="L16" t="s">
        <v>501</v>
      </c>
      <c r="M16" t="s">
        <v>501</v>
      </c>
      <c r="N16" t="s">
        <v>501</v>
      </c>
      <c r="O16" t="s">
        <v>501</v>
      </c>
      <c r="S16">
        <v>0</v>
      </c>
      <c r="Y16" t="s">
        <v>846</v>
      </c>
      <c r="AG16" t="s">
        <v>501</v>
      </c>
      <c r="AH16" t="s">
        <v>507</v>
      </c>
    </row>
    <row r="17" spans="1:34" x14ac:dyDescent="0.3">
      <c r="A17" t="s">
        <v>850</v>
      </c>
      <c r="D17">
        <v>0</v>
      </c>
      <c r="E17" t="s">
        <v>501</v>
      </c>
      <c r="F17">
        <v>1</v>
      </c>
      <c r="G17" t="s">
        <v>842</v>
      </c>
      <c r="H17" t="s">
        <v>842</v>
      </c>
      <c r="I17" s="4">
        <v>45618</v>
      </c>
      <c r="J17" s="4">
        <v>45618</v>
      </c>
      <c r="K17">
        <v>0</v>
      </c>
      <c r="L17" t="s">
        <v>501</v>
      </c>
      <c r="M17" t="s">
        <v>501</v>
      </c>
      <c r="N17" t="s">
        <v>501</v>
      </c>
      <c r="O17" t="s">
        <v>501</v>
      </c>
      <c r="S17">
        <v>0</v>
      </c>
      <c r="AG17" t="s">
        <v>501</v>
      </c>
    </row>
    <row r="18" spans="1:34" x14ac:dyDescent="0.3">
      <c r="A18" t="s">
        <v>851</v>
      </c>
      <c r="B18" t="s">
        <v>852</v>
      </c>
      <c r="C18" s="5">
        <v>1</v>
      </c>
      <c r="D18">
        <v>0</v>
      </c>
      <c r="E18" t="s">
        <v>501</v>
      </c>
      <c r="F18">
        <v>1</v>
      </c>
      <c r="G18" t="s">
        <v>842</v>
      </c>
      <c r="I18" s="4">
        <v>45618</v>
      </c>
      <c r="K18">
        <v>0</v>
      </c>
      <c r="L18" t="s">
        <v>501</v>
      </c>
      <c r="M18" t="s">
        <v>501</v>
      </c>
      <c r="N18" t="s">
        <v>501</v>
      </c>
      <c r="O18" t="s">
        <v>501</v>
      </c>
      <c r="S18">
        <v>0</v>
      </c>
      <c r="Y18" t="s">
        <v>846</v>
      </c>
      <c r="AG18" t="s">
        <v>501</v>
      </c>
      <c r="AH18" t="s">
        <v>507</v>
      </c>
    </row>
    <row r="19" spans="1:34" x14ac:dyDescent="0.3">
      <c r="A19" t="s">
        <v>853</v>
      </c>
      <c r="D19">
        <v>0</v>
      </c>
      <c r="E19" t="s">
        <v>501</v>
      </c>
      <c r="F19">
        <v>1</v>
      </c>
      <c r="G19" t="s">
        <v>842</v>
      </c>
      <c r="H19" t="s">
        <v>842</v>
      </c>
      <c r="I19" s="4">
        <v>45618</v>
      </c>
      <c r="J19" s="4">
        <v>45618</v>
      </c>
      <c r="K19">
        <v>0</v>
      </c>
      <c r="L19" t="s">
        <v>501</v>
      </c>
      <c r="M19" t="s">
        <v>501</v>
      </c>
      <c r="N19" t="s">
        <v>501</v>
      </c>
      <c r="O19" t="s">
        <v>501</v>
      </c>
      <c r="S19">
        <v>0</v>
      </c>
      <c r="AG19" t="s">
        <v>501</v>
      </c>
    </row>
    <row r="20" spans="1:34" x14ac:dyDescent="0.3">
      <c r="A20" t="s">
        <v>854</v>
      </c>
      <c r="B20" t="s">
        <v>855</v>
      </c>
      <c r="C20" s="5">
        <v>1</v>
      </c>
      <c r="D20">
        <v>0</v>
      </c>
      <c r="E20" t="s">
        <v>501</v>
      </c>
      <c r="F20">
        <v>1</v>
      </c>
      <c r="G20" t="s">
        <v>842</v>
      </c>
      <c r="I20" s="4">
        <v>45618</v>
      </c>
      <c r="K20">
        <v>0</v>
      </c>
      <c r="L20" t="s">
        <v>501</v>
      </c>
      <c r="M20" t="s">
        <v>501</v>
      </c>
      <c r="N20" t="s">
        <v>501</v>
      </c>
      <c r="O20" t="s">
        <v>501</v>
      </c>
      <c r="S20">
        <v>0</v>
      </c>
      <c r="Y20" t="s">
        <v>846</v>
      </c>
      <c r="AG20" t="s">
        <v>501</v>
      </c>
      <c r="AH20" t="s">
        <v>507</v>
      </c>
    </row>
    <row r="21" spans="1:34" x14ac:dyDescent="0.3">
      <c r="A21" t="s">
        <v>856</v>
      </c>
      <c r="D21">
        <v>0</v>
      </c>
      <c r="E21" t="s">
        <v>501</v>
      </c>
      <c r="F21">
        <v>1</v>
      </c>
      <c r="G21" s="4">
        <v>46105</v>
      </c>
      <c r="H21" s="4">
        <v>46105</v>
      </c>
      <c r="I21" s="4">
        <v>46077</v>
      </c>
      <c r="J21" s="4">
        <v>46077</v>
      </c>
      <c r="K21">
        <v>-20</v>
      </c>
      <c r="L21" t="s">
        <v>501</v>
      </c>
      <c r="M21" t="s">
        <v>501</v>
      </c>
      <c r="N21" t="s">
        <v>501</v>
      </c>
      <c r="O21" t="s">
        <v>501</v>
      </c>
      <c r="S21">
        <v>-20</v>
      </c>
      <c r="Z21">
        <v>273</v>
      </c>
      <c r="AG21" t="s">
        <v>501</v>
      </c>
    </row>
    <row r="22" spans="1:34" x14ac:dyDescent="0.3">
      <c r="A22" t="s">
        <v>857</v>
      </c>
      <c r="B22" t="s">
        <v>737</v>
      </c>
      <c r="C22" s="5">
        <v>0</v>
      </c>
      <c r="D22">
        <v>0</v>
      </c>
      <c r="E22" t="s">
        <v>501</v>
      </c>
      <c r="F22">
        <v>1</v>
      </c>
      <c r="G22" s="4">
        <v>46105</v>
      </c>
      <c r="I22" s="4">
        <v>46077</v>
      </c>
      <c r="K22">
        <v>-20</v>
      </c>
      <c r="L22" t="s">
        <v>501</v>
      </c>
      <c r="M22" t="s">
        <v>501</v>
      </c>
      <c r="N22" t="s">
        <v>501</v>
      </c>
      <c r="O22" t="s">
        <v>501</v>
      </c>
      <c r="S22">
        <v>-20</v>
      </c>
      <c r="Y22" t="s">
        <v>712</v>
      </c>
      <c r="Z22">
        <v>273</v>
      </c>
      <c r="AG22" t="s">
        <v>501</v>
      </c>
      <c r="AH22" t="s">
        <v>507</v>
      </c>
    </row>
    <row r="23" spans="1:34" x14ac:dyDescent="0.3">
      <c r="A23" t="s">
        <v>858</v>
      </c>
      <c r="D23">
        <v>0</v>
      </c>
      <c r="E23" t="s">
        <v>501</v>
      </c>
      <c r="F23">
        <v>1</v>
      </c>
      <c r="G23" t="s">
        <v>859</v>
      </c>
      <c r="H23" t="s">
        <v>859</v>
      </c>
      <c r="I23" s="4">
        <v>45727</v>
      </c>
      <c r="J23" s="4">
        <v>45727</v>
      </c>
      <c r="K23">
        <v>5</v>
      </c>
      <c r="L23" t="s">
        <v>501</v>
      </c>
      <c r="M23" t="s">
        <v>501</v>
      </c>
      <c r="N23" t="s">
        <v>501</v>
      </c>
      <c r="O23" t="s">
        <v>501</v>
      </c>
      <c r="S23">
        <v>5</v>
      </c>
      <c r="AG23" t="s">
        <v>501</v>
      </c>
    </row>
    <row r="24" spans="1:34" x14ac:dyDescent="0.3">
      <c r="A24" t="s">
        <v>860</v>
      </c>
      <c r="B24" t="s">
        <v>861</v>
      </c>
      <c r="C24" s="5">
        <v>1</v>
      </c>
      <c r="D24">
        <v>0</v>
      </c>
      <c r="E24" t="s">
        <v>501</v>
      </c>
      <c r="F24">
        <v>1</v>
      </c>
      <c r="G24" t="s">
        <v>859</v>
      </c>
      <c r="I24" s="4">
        <v>45727</v>
      </c>
      <c r="K24">
        <v>5</v>
      </c>
      <c r="L24" t="s">
        <v>501</v>
      </c>
      <c r="M24" t="s">
        <v>501</v>
      </c>
      <c r="N24" t="s">
        <v>501</v>
      </c>
      <c r="O24" t="s">
        <v>501</v>
      </c>
      <c r="P24" t="s">
        <v>862</v>
      </c>
      <c r="S24">
        <v>5</v>
      </c>
      <c r="Y24" t="s">
        <v>712</v>
      </c>
      <c r="AG24" t="s">
        <v>501</v>
      </c>
      <c r="AH24" t="s">
        <v>507</v>
      </c>
    </row>
    <row r="25" spans="1:34" x14ac:dyDescent="0.3">
      <c r="A25" t="s">
        <v>863</v>
      </c>
      <c r="D25">
        <v>192</v>
      </c>
      <c r="E25" t="s">
        <v>501</v>
      </c>
      <c r="F25">
        <v>2</v>
      </c>
      <c r="G25" t="s">
        <v>864</v>
      </c>
      <c r="H25" t="s">
        <v>865</v>
      </c>
      <c r="I25" s="4">
        <v>45516</v>
      </c>
      <c r="J25" t="s">
        <v>866</v>
      </c>
      <c r="K25">
        <v>-4</v>
      </c>
      <c r="L25" t="s">
        <v>501</v>
      </c>
      <c r="M25" t="s">
        <v>501</v>
      </c>
      <c r="N25" t="s">
        <v>501</v>
      </c>
      <c r="O25" t="s">
        <v>501</v>
      </c>
      <c r="S25">
        <v>0</v>
      </c>
      <c r="AG25" t="s">
        <v>501</v>
      </c>
    </row>
    <row r="26" spans="1:34" x14ac:dyDescent="0.3">
      <c r="A26" t="s">
        <v>867</v>
      </c>
      <c r="B26" t="s">
        <v>868</v>
      </c>
      <c r="C26" s="5">
        <v>1</v>
      </c>
      <c r="D26">
        <v>0</v>
      </c>
      <c r="E26" t="s">
        <v>501</v>
      </c>
      <c r="F26">
        <v>1</v>
      </c>
      <c r="G26" t="s">
        <v>864</v>
      </c>
      <c r="I26" s="4">
        <v>45516</v>
      </c>
      <c r="K26">
        <v>0</v>
      </c>
      <c r="L26" t="s">
        <v>501</v>
      </c>
      <c r="M26" t="s">
        <v>501</v>
      </c>
      <c r="N26" t="s">
        <v>501</v>
      </c>
      <c r="O26" t="s">
        <v>501</v>
      </c>
      <c r="S26">
        <v>0</v>
      </c>
      <c r="Y26" t="s">
        <v>846</v>
      </c>
      <c r="AG26" t="s">
        <v>501</v>
      </c>
      <c r="AH26" t="s">
        <v>507</v>
      </c>
    </row>
    <row r="27" spans="1:34" x14ac:dyDescent="0.3">
      <c r="A27" t="s">
        <v>869</v>
      </c>
      <c r="B27" t="s">
        <v>870</v>
      </c>
      <c r="C27" s="5">
        <v>1</v>
      </c>
      <c r="D27">
        <v>0</v>
      </c>
      <c r="E27" t="s">
        <v>501</v>
      </c>
      <c r="F27">
        <v>1</v>
      </c>
      <c r="G27" t="s">
        <v>865</v>
      </c>
      <c r="I27" t="s">
        <v>866</v>
      </c>
      <c r="K27">
        <v>-4</v>
      </c>
      <c r="L27" t="s">
        <v>501</v>
      </c>
      <c r="M27" t="s">
        <v>501</v>
      </c>
      <c r="N27" t="s">
        <v>501</v>
      </c>
      <c r="O27" t="s">
        <v>501</v>
      </c>
      <c r="S27">
        <v>-4</v>
      </c>
      <c r="Y27" t="s">
        <v>712</v>
      </c>
      <c r="AG27" t="s">
        <v>501</v>
      </c>
      <c r="AH27" t="s">
        <v>507</v>
      </c>
    </row>
    <row r="28" spans="1:34" x14ac:dyDescent="0.3">
      <c r="A28" t="s">
        <v>871</v>
      </c>
      <c r="D28">
        <v>0</v>
      </c>
      <c r="E28" t="s">
        <v>501</v>
      </c>
      <c r="F28">
        <v>1</v>
      </c>
      <c r="G28" t="s">
        <v>872</v>
      </c>
      <c r="H28" t="s">
        <v>872</v>
      </c>
      <c r="I28" t="s">
        <v>873</v>
      </c>
      <c r="J28" t="s">
        <v>873</v>
      </c>
      <c r="K28">
        <v>0</v>
      </c>
      <c r="L28" t="s">
        <v>501</v>
      </c>
      <c r="M28" t="s">
        <v>501</v>
      </c>
      <c r="N28" t="s">
        <v>501</v>
      </c>
      <c r="O28" t="s">
        <v>501</v>
      </c>
      <c r="S28">
        <v>0</v>
      </c>
      <c r="AG28" t="s">
        <v>501</v>
      </c>
    </row>
    <row r="29" spans="1:34" x14ac:dyDescent="0.3">
      <c r="A29" t="s">
        <v>874</v>
      </c>
      <c r="B29" t="s">
        <v>875</v>
      </c>
      <c r="C29" s="5">
        <v>1</v>
      </c>
      <c r="D29">
        <v>0</v>
      </c>
      <c r="E29" t="s">
        <v>501</v>
      </c>
      <c r="F29">
        <v>1</v>
      </c>
      <c r="G29" t="s">
        <v>872</v>
      </c>
      <c r="I29" t="s">
        <v>873</v>
      </c>
      <c r="K29">
        <v>0</v>
      </c>
      <c r="L29" t="s">
        <v>501</v>
      </c>
      <c r="M29" t="s">
        <v>501</v>
      </c>
      <c r="N29" t="s">
        <v>501</v>
      </c>
      <c r="O29" t="s">
        <v>501</v>
      </c>
      <c r="S29">
        <v>0</v>
      </c>
      <c r="Y29" t="s">
        <v>712</v>
      </c>
      <c r="AG29" t="s">
        <v>501</v>
      </c>
      <c r="AH29" t="s">
        <v>507</v>
      </c>
    </row>
    <row r="30" spans="1:34" x14ac:dyDescent="0.3">
      <c r="A30" t="s">
        <v>876</v>
      </c>
      <c r="D30">
        <v>69</v>
      </c>
      <c r="E30" t="s">
        <v>501</v>
      </c>
      <c r="F30">
        <v>2</v>
      </c>
      <c r="G30" t="s">
        <v>831</v>
      </c>
      <c r="H30" t="s">
        <v>877</v>
      </c>
      <c r="I30" s="4">
        <v>45352</v>
      </c>
      <c r="J30" s="4">
        <v>45460</v>
      </c>
      <c r="K30">
        <v>0</v>
      </c>
      <c r="L30" t="s">
        <v>501</v>
      </c>
      <c r="M30" t="s">
        <v>501</v>
      </c>
      <c r="N30" t="s">
        <v>501</v>
      </c>
      <c r="O30" t="s">
        <v>501</v>
      </c>
      <c r="S30">
        <v>0</v>
      </c>
      <c r="AG30" t="s">
        <v>501</v>
      </c>
    </row>
    <row r="31" spans="1:34" x14ac:dyDescent="0.3">
      <c r="A31" t="s">
        <v>878</v>
      </c>
      <c r="B31" t="s">
        <v>879</v>
      </c>
      <c r="C31" s="5">
        <v>1</v>
      </c>
      <c r="D31">
        <v>0</v>
      </c>
      <c r="E31" t="s">
        <v>501</v>
      </c>
      <c r="F31">
        <v>1</v>
      </c>
      <c r="G31" t="s">
        <v>831</v>
      </c>
      <c r="I31" s="4">
        <v>45352</v>
      </c>
      <c r="K31">
        <v>0</v>
      </c>
      <c r="L31" t="s">
        <v>501</v>
      </c>
      <c r="M31" t="s">
        <v>501</v>
      </c>
      <c r="N31" t="s">
        <v>501</v>
      </c>
      <c r="O31" t="s">
        <v>501</v>
      </c>
      <c r="S31">
        <v>0</v>
      </c>
      <c r="Y31" t="s">
        <v>846</v>
      </c>
      <c r="AG31" t="s">
        <v>501</v>
      </c>
      <c r="AH31" t="s">
        <v>507</v>
      </c>
    </row>
    <row r="32" spans="1:34" x14ac:dyDescent="0.3">
      <c r="A32" t="s">
        <v>880</v>
      </c>
      <c r="D32">
        <v>0</v>
      </c>
      <c r="E32" t="s">
        <v>501</v>
      </c>
      <c r="F32">
        <v>1</v>
      </c>
      <c r="G32" t="s">
        <v>877</v>
      </c>
      <c r="H32" t="s">
        <v>877</v>
      </c>
      <c r="I32" s="4">
        <v>45460</v>
      </c>
      <c r="J32" s="4">
        <v>45460</v>
      </c>
      <c r="K32">
        <v>0</v>
      </c>
      <c r="L32" t="s">
        <v>501</v>
      </c>
      <c r="M32" t="s">
        <v>501</v>
      </c>
      <c r="N32" t="s">
        <v>501</v>
      </c>
      <c r="O32" t="s">
        <v>501</v>
      </c>
      <c r="S32">
        <v>0</v>
      </c>
      <c r="AG32" t="s">
        <v>501</v>
      </c>
    </row>
    <row r="33" spans="1:34" x14ac:dyDescent="0.3">
      <c r="A33" t="s">
        <v>881</v>
      </c>
      <c r="B33" t="s">
        <v>882</v>
      </c>
      <c r="C33" s="5">
        <v>1</v>
      </c>
      <c r="D33">
        <v>0</v>
      </c>
      <c r="E33" t="s">
        <v>501</v>
      </c>
      <c r="F33">
        <v>1</v>
      </c>
      <c r="G33" t="s">
        <v>877</v>
      </c>
      <c r="I33" s="4">
        <v>45460</v>
      </c>
      <c r="K33">
        <v>0</v>
      </c>
      <c r="L33" t="s">
        <v>501</v>
      </c>
      <c r="M33" t="s">
        <v>501</v>
      </c>
      <c r="N33" t="s">
        <v>501</v>
      </c>
      <c r="O33" t="s">
        <v>501</v>
      </c>
      <c r="S33">
        <v>0</v>
      </c>
      <c r="Y33" t="s">
        <v>712</v>
      </c>
      <c r="AG33" t="s">
        <v>501</v>
      </c>
      <c r="AH33" t="s">
        <v>507</v>
      </c>
    </row>
    <row r="34" spans="1:34" x14ac:dyDescent="0.3">
      <c r="A34" t="s">
        <v>883</v>
      </c>
      <c r="D34">
        <v>456</v>
      </c>
      <c r="E34" t="s">
        <v>501</v>
      </c>
      <c r="F34">
        <v>4</v>
      </c>
      <c r="G34" t="s">
        <v>884</v>
      </c>
      <c r="H34" s="4">
        <v>46098</v>
      </c>
      <c r="I34" t="s">
        <v>885</v>
      </c>
      <c r="J34" s="4">
        <v>46108</v>
      </c>
      <c r="K34">
        <v>8</v>
      </c>
      <c r="L34" t="s">
        <v>501</v>
      </c>
      <c r="M34" t="s">
        <v>501</v>
      </c>
      <c r="N34" t="s">
        <v>501</v>
      </c>
      <c r="O34" t="s">
        <v>501</v>
      </c>
      <c r="S34">
        <v>0</v>
      </c>
      <c r="Z34">
        <v>259</v>
      </c>
      <c r="AG34" t="s">
        <v>501</v>
      </c>
    </row>
    <row r="35" spans="1:34" x14ac:dyDescent="0.3">
      <c r="A35" t="s">
        <v>886</v>
      </c>
      <c r="D35">
        <v>0</v>
      </c>
      <c r="E35" t="s">
        <v>501</v>
      </c>
      <c r="F35">
        <v>1</v>
      </c>
      <c r="G35" s="4">
        <v>46098</v>
      </c>
      <c r="H35" s="4">
        <v>46098</v>
      </c>
      <c r="I35" s="4">
        <v>46108</v>
      </c>
      <c r="J35" s="4">
        <v>46108</v>
      </c>
      <c r="K35">
        <v>8</v>
      </c>
      <c r="L35" t="s">
        <v>501</v>
      </c>
      <c r="M35" t="s">
        <v>501</v>
      </c>
      <c r="N35" t="s">
        <v>501</v>
      </c>
      <c r="O35" t="s">
        <v>501</v>
      </c>
      <c r="S35">
        <v>8</v>
      </c>
      <c r="Z35">
        <v>259</v>
      </c>
      <c r="AG35" t="s">
        <v>501</v>
      </c>
    </row>
    <row r="36" spans="1:34" x14ac:dyDescent="0.3">
      <c r="A36" t="s">
        <v>887</v>
      </c>
      <c r="B36" t="s">
        <v>710</v>
      </c>
      <c r="C36" s="5">
        <v>0</v>
      </c>
      <c r="D36">
        <v>0</v>
      </c>
      <c r="E36" t="s">
        <v>501</v>
      </c>
      <c r="F36">
        <v>1</v>
      </c>
      <c r="G36" s="4">
        <v>46098</v>
      </c>
      <c r="I36" s="4">
        <v>46108</v>
      </c>
      <c r="K36">
        <v>8</v>
      </c>
      <c r="L36" t="s">
        <v>501</v>
      </c>
      <c r="M36" t="s">
        <v>501</v>
      </c>
      <c r="N36" t="s">
        <v>501</v>
      </c>
      <c r="O36" t="s">
        <v>501</v>
      </c>
      <c r="P36" t="s">
        <v>711</v>
      </c>
      <c r="S36">
        <v>8</v>
      </c>
      <c r="Y36" t="s">
        <v>712</v>
      </c>
      <c r="Z36">
        <v>259</v>
      </c>
      <c r="AG36" t="s">
        <v>501</v>
      </c>
      <c r="AH36" t="s">
        <v>507</v>
      </c>
    </row>
    <row r="37" spans="1:34" x14ac:dyDescent="0.3">
      <c r="A37" t="s">
        <v>888</v>
      </c>
      <c r="D37">
        <v>0</v>
      </c>
      <c r="E37" t="s">
        <v>501</v>
      </c>
      <c r="F37">
        <v>1</v>
      </c>
      <c r="G37" t="s">
        <v>889</v>
      </c>
      <c r="H37" t="s">
        <v>889</v>
      </c>
      <c r="I37" s="4">
        <v>45712</v>
      </c>
      <c r="J37" s="4">
        <v>45712</v>
      </c>
      <c r="K37">
        <v>0</v>
      </c>
      <c r="L37" t="s">
        <v>501</v>
      </c>
      <c r="M37" t="s">
        <v>501</v>
      </c>
      <c r="N37" t="s">
        <v>501</v>
      </c>
      <c r="O37" t="s">
        <v>501</v>
      </c>
      <c r="S37">
        <v>0</v>
      </c>
      <c r="AG37" t="s">
        <v>501</v>
      </c>
    </row>
    <row r="38" spans="1:34" x14ac:dyDescent="0.3">
      <c r="A38" t="s">
        <v>890</v>
      </c>
      <c r="B38" t="s">
        <v>891</v>
      </c>
      <c r="C38" s="5">
        <v>1</v>
      </c>
      <c r="D38">
        <v>0</v>
      </c>
      <c r="E38" t="s">
        <v>501</v>
      </c>
      <c r="F38">
        <v>1</v>
      </c>
      <c r="G38" t="s">
        <v>889</v>
      </c>
      <c r="I38" s="4">
        <v>45712</v>
      </c>
      <c r="K38">
        <v>0</v>
      </c>
      <c r="L38" t="s">
        <v>501</v>
      </c>
      <c r="M38" t="s">
        <v>501</v>
      </c>
      <c r="N38" t="s">
        <v>501</v>
      </c>
      <c r="O38" t="s">
        <v>501</v>
      </c>
      <c r="S38">
        <v>0</v>
      </c>
      <c r="Y38" t="s">
        <v>712</v>
      </c>
      <c r="AG38" t="s">
        <v>501</v>
      </c>
      <c r="AH38" t="s">
        <v>507</v>
      </c>
    </row>
    <row r="39" spans="1:34" x14ac:dyDescent="0.3">
      <c r="A39" t="s">
        <v>892</v>
      </c>
      <c r="D39">
        <v>32</v>
      </c>
      <c r="E39" t="s">
        <v>501</v>
      </c>
      <c r="F39">
        <v>2</v>
      </c>
      <c r="G39" t="s">
        <v>884</v>
      </c>
      <c r="H39" t="s">
        <v>893</v>
      </c>
      <c r="I39" t="s">
        <v>885</v>
      </c>
      <c r="J39" s="4">
        <v>45463</v>
      </c>
      <c r="K39">
        <v>0</v>
      </c>
      <c r="L39" t="s">
        <v>501</v>
      </c>
      <c r="M39" t="s">
        <v>501</v>
      </c>
      <c r="N39" t="s">
        <v>501</v>
      </c>
      <c r="O39" t="s">
        <v>501</v>
      </c>
      <c r="S39">
        <v>0</v>
      </c>
      <c r="AG39" t="s">
        <v>501</v>
      </c>
    </row>
    <row r="40" spans="1:34" x14ac:dyDescent="0.3">
      <c r="A40" t="s">
        <v>894</v>
      </c>
      <c r="B40" t="s">
        <v>895</v>
      </c>
      <c r="C40" s="5">
        <v>1</v>
      </c>
      <c r="D40">
        <v>0</v>
      </c>
      <c r="E40" t="s">
        <v>501</v>
      </c>
      <c r="F40">
        <v>1</v>
      </c>
      <c r="H40" t="s">
        <v>884</v>
      </c>
      <c r="J40" t="s">
        <v>885</v>
      </c>
      <c r="K40">
        <v>0</v>
      </c>
      <c r="L40" t="s">
        <v>501</v>
      </c>
      <c r="M40" t="s">
        <v>501</v>
      </c>
      <c r="N40" t="s">
        <v>501</v>
      </c>
      <c r="O40" t="s">
        <v>501</v>
      </c>
      <c r="S40">
        <v>0</v>
      </c>
      <c r="Y40" t="s">
        <v>846</v>
      </c>
      <c r="AG40" t="s">
        <v>501</v>
      </c>
      <c r="AH40" t="s">
        <v>507</v>
      </c>
    </row>
    <row r="41" spans="1:34" x14ac:dyDescent="0.3">
      <c r="A41" t="s">
        <v>896</v>
      </c>
      <c r="D41">
        <v>0</v>
      </c>
      <c r="E41" t="s">
        <v>501</v>
      </c>
      <c r="F41">
        <v>1</v>
      </c>
      <c r="G41" t="s">
        <v>893</v>
      </c>
      <c r="H41" t="s">
        <v>893</v>
      </c>
      <c r="I41" s="4">
        <v>45463</v>
      </c>
      <c r="J41" s="4">
        <v>45463</v>
      </c>
      <c r="K41">
        <v>0</v>
      </c>
      <c r="L41" t="s">
        <v>501</v>
      </c>
      <c r="M41" t="s">
        <v>501</v>
      </c>
      <c r="N41" t="s">
        <v>501</v>
      </c>
      <c r="O41" t="s">
        <v>501</v>
      </c>
      <c r="S41">
        <v>0</v>
      </c>
      <c r="AG41" t="s">
        <v>501</v>
      </c>
    </row>
    <row r="42" spans="1:34" x14ac:dyDescent="0.3">
      <c r="A42" t="s">
        <v>897</v>
      </c>
      <c r="B42" t="s">
        <v>898</v>
      </c>
      <c r="C42" s="5">
        <v>1</v>
      </c>
      <c r="D42">
        <v>0</v>
      </c>
      <c r="E42" t="s">
        <v>501</v>
      </c>
      <c r="F42">
        <v>1</v>
      </c>
      <c r="H42" t="s">
        <v>893</v>
      </c>
      <c r="J42" s="4">
        <v>45463</v>
      </c>
      <c r="K42">
        <v>0</v>
      </c>
      <c r="L42" t="s">
        <v>501</v>
      </c>
      <c r="M42" t="s">
        <v>501</v>
      </c>
      <c r="N42" t="s">
        <v>501</v>
      </c>
      <c r="O42" t="s">
        <v>501</v>
      </c>
      <c r="S42">
        <v>0</v>
      </c>
      <c r="Y42" t="s">
        <v>712</v>
      </c>
      <c r="AG42" t="s">
        <v>501</v>
      </c>
      <c r="AH42" t="s">
        <v>507</v>
      </c>
    </row>
    <row r="43" spans="1:34" x14ac:dyDescent="0.3">
      <c r="A43" t="s">
        <v>899</v>
      </c>
      <c r="D43">
        <v>162</v>
      </c>
      <c r="E43" t="s">
        <v>501</v>
      </c>
      <c r="F43">
        <v>2</v>
      </c>
      <c r="G43" t="s">
        <v>900</v>
      </c>
      <c r="H43" t="s">
        <v>901</v>
      </c>
      <c r="I43" s="4">
        <v>45541</v>
      </c>
      <c r="J43" s="4">
        <v>45747</v>
      </c>
      <c r="K43">
        <v>-26</v>
      </c>
      <c r="L43" t="s">
        <v>501</v>
      </c>
      <c r="M43" t="s">
        <v>501</v>
      </c>
      <c r="N43" t="s">
        <v>501</v>
      </c>
      <c r="O43" t="s">
        <v>501</v>
      </c>
      <c r="S43">
        <v>0</v>
      </c>
      <c r="AG43" t="s">
        <v>501</v>
      </c>
    </row>
    <row r="44" spans="1:34" x14ac:dyDescent="0.3">
      <c r="A44" t="s">
        <v>902</v>
      </c>
      <c r="B44" t="s">
        <v>903</v>
      </c>
      <c r="C44" s="5">
        <v>1</v>
      </c>
      <c r="D44">
        <v>0</v>
      </c>
      <c r="E44" t="s">
        <v>501</v>
      </c>
      <c r="F44">
        <v>1</v>
      </c>
      <c r="G44" t="s">
        <v>900</v>
      </c>
      <c r="I44" s="4">
        <v>45541</v>
      </c>
      <c r="K44">
        <v>0</v>
      </c>
      <c r="L44" t="s">
        <v>501</v>
      </c>
      <c r="M44" t="s">
        <v>501</v>
      </c>
      <c r="N44" t="s">
        <v>501</v>
      </c>
      <c r="O44" t="s">
        <v>501</v>
      </c>
      <c r="S44">
        <v>0</v>
      </c>
      <c r="Y44" t="s">
        <v>846</v>
      </c>
      <c r="AG44" t="s">
        <v>501</v>
      </c>
      <c r="AH44" t="s">
        <v>507</v>
      </c>
    </row>
    <row r="45" spans="1:34" x14ac:dyDescent="0.3">
      <c r="A45" t="s">
        <v>904</v>
      </c>
      <c r="B45" t="s">
        <v>905</v>
      </c>
      <c r="C45" s="5">
        <v>1</v>
      </c>
      <c r="D45">
        <v>0</v>
      </c>
      <c r="E45" t="s">
        <v>501</v>
      </c>
      <c r="F45">
        <v>1</v>
      </c>
      <c r="G45" t="s">
        <v>901</v>
      </c>
      <c r="I45" s="4">
        <v>45747</v>
      </c>
      <c r="K45">
        <v>-26</v>
      </c>
      <c r="L45" t="s">
        <v>501</v>
      </c>
      <c r="M45" t="s">
        <v>501</v>
      </c>
      <c r="N45" t="s">
        <v>501</v>
      </c>
      <c r="O45" t="s">
        <v>501</v>
      </c>
      <c r="S45">
        <v>-26</v>
      </c>
      <c r="Y45" t="s">
        <v>712</v>
      </c>
      <c r="AG45" t="s">
        <v>501</v>
      </c>
      <c r="AH45" t="s">
        <v>507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82F66-DF01-46EF-9CBA-10070E63A67E}">
  <dimension ref="A1:G15"/>
  <sheetViews>
    <sheetView workbookViewId="0">
      <selection activeCell="D1" sqref="D1:E1"/>
    </sheetView>
  </sheetViews>
  <sheetFormatPr defaultColWidth="8.88671875" defaultRowHeight="14.4" x14ac:dyDescent="0.3"/>
  <cols>
    <col min="1" max="1" width="21.109375" style="13" customWidth="1"/>
    <col min="2" max="2" width="55.33203125" style="13" customWidth="1"/>
    <col min="3" max="3" width="8.88671875" style="13"/>
    <col min="4" max="4" width="16.6640625" style="13" bestFit="1" customWidth="1"/>
    <col min="5" max="5" width="17.5546875" style="13" bestFit="1" customWidth="1"/>
    <col min="6" max="6" width="22" style="13" hidden="1" customWidth="1"/>
    <col min="7" max="7" width="24.5546875" style="13" bestFit="1" customWidth="1"/>
    <col min="8" max="16384" width="8.88671875" style="13"/>
  </cols>
  <sheetData>
    <row r="1" spans="1:7" x14ac:dyDescent="0.3">
      <c r="A1" s="17" t="s">
        <v>10</v>
      </c>
      <c r="B1" s="18" t="s">
        <v>11</v>
      </c>
      <c r="C1" s="17" t="s">
        <v>12</v>
      </c>
      <c r="D1" s="17" t="s">
        <v>470</v>
      </c>
      <c r="E1" s="17" t="s">
        <v>467</v>
      </c>
      <c r="F1" s="17" t="s">
        <v>421</v>
      </c>
      <c r="G1" s="17" t="s">
        <v>472</v>
      </c>
    </row>
    <row r="2" spans="1:7" x14ac:dyDescent="0.3">
      <c r="A2" s="13" t="s">
        <v>465</v>
      </c>
      <c r="B2" s="14" t="s">
        <v>466</v>
      </c>
      <c r="C2" s="15">
        <v>0</v>
      </c>
      <c r="D2" s="16">
        <v>45622</v>
      </c>
      <c r="E2" s="16">
        <v>45797</v>
      </c>
      <c r="F2" s="13">
        <v>-112</v>
      </c>
      <c r="G2" s="13">
        <f t="shared" ref="G2:G11" si="0">+F2/20</f>
        <v>-5.6</v>
      </c>
    </row>
    <row r="3" spans="1:7" x14ac:dyDescent="0.3">
      <c r="A3" s="13" t="s">
        <v>442</v>
      </c>
      <c r="B3" s="14" t="s">
        <v>443</v>
      </c>
      <c r="C3" s="15">
        <v>0</v>
      </c>
      <c r="D3" s="16">
        <v>45635</v>
      </c>
      <c r="E3" s="16">
        <v>45812</v>
      </c>
      <c r="F3" s="13">
        <v>-111</v>
      </c>
      <c r="G3" s="13">
        <f t="shared" si="0"/>
        <v>-5.55</v>
      </c>
    </row>
    <row r="4" spans="1:7" x14ac:dyDescent="0.3">
      <c r="A4" s="13" t="s">
        <v>437</v>
      </c>
      <c r="B4" s="14" t="s">
        <v>438</v>
      </c>
      <c r="C4" s="15">
        <v>0</v>
      </c>
      <c r="D4" s="16">
        <v>45693</v>
      </c>
      <c r="E4" s="16">
        <v>45827</v>
      </c>
      <c r="F4" s="13">
        <v>-90</v>
      </c>
      <c r="G4" s="13">
        <f t="shared" si="0"/>
        <v>-4.5</v>
      </c>
    </row>
    <row r="5" spans="1:7" x14ac:dyDescent="0.3">
      <c r="A5" s="13" t="s">
        <v>445</v>
      </c>
      <c r="B5" s="14" t="s">
        <v>446</v>
      </c>
      <c r="C5" s="15">
        <v>0</v>
      </c>
      <c r="D5" s="16">
        <v>45698</v>
      </c>
      <c r="E5" s="16">
        <v>45840</v>
      </c>
      <c r="F5" s="13">
        <v>-95</v>
      </c>
      <c r="G5" s="13">
        <f t="shared" si="0"/>
        <v>-4.75</v>
      </c>
    </row>
    <row r="6" spans="1:7" x14ac:dyDescent="0.3">
      <c r="A6" s="13" t="s">
        <v>462</v>
      </c>
      <c r="B6" s="14" t="s">
        <v>463</v>
      </c>
      <c r="C6" s="15">
        <v>0</v>
      </c>
      <c r="D6" s="16">
        <v>45727</v>
      </c>
      <c r="E6" s="16">
        <v>45889</v>
      </c>
      <c r="F6" s="13">
        <v>-109</v>
      </c>
      <c r="G6" s="13">
        <f t="shared" si="0"/>
        <v>-5.45</v>
      </c>
    </row>
    <row r="7" spans="1:7" x14ac:dyDescent="0.3">
      <c r="A7" s="13" t="s">
        <v>431</v>
      </c>
      <c r="B7" s="14" t="s">
        <v>471</v>
      </c>
      <c r="C7" s="15">
        <v>0</v>
      </c>
      <c r="D7" s="16">
        <v>45730</v>
      </c>
      <c r="E7" s="16">
        <v>46035</v>
      </c>
      <c r="F7" s="13">
        <v>-198</v>
      </c>
      <c r="G7" s="13">
        <f t="shared" si="0"/>
        <v>-9.9</v>
      </c>
    </row>
    <row r="8" spans="1:7" x14ac:dyDescent="0.3">
      <c r="A8" s="13" t="s">
        <v>448</v>
      </c>
      <c r="B8" s="14" t="s">
        <v>449</v>
      </c>
      <c r="C8" s="15">
        <v>0</v>
      </c>
      <c r="D8" s="16">
        <v>45761</v>
      </c>
      <c r="E8" s="16">
        <v>45901</v>
      </c>
      <c r="F8" s="13">
        <v>-73</v>
      </c>
      <c r="G8" s="13">
        <f t="shared" si="0"/>
        <v>-3.65</v>
      </c>
    </row>
    <row r="9" spans="1:7" x14ac:dyDescent="0.3">
      <c r="A9" s="13" t="s">
        <v>456</v>
      </c>
      <c r="B9" s="14" t="s">
        <v>457</v>
      </c>
      <c r="C9" s="15">
        <v>0</v>
      </c>
      <c r="D9" s="16">
        <v>45789</v>
      </c>
      <c r="E9" s="16">
        <v>45996</v>
      </c>
      <c r="F9" s="13">
        <v>-145</v>
      </c>
      <c r="G9" s="13">
        <f t="shared" si="0"/>
        <v>-7.25</v>
      </c>
    </row>
    <row r="10" spans="1:7" x14ac:dyDescent="0.3">
      <c r="A10" s="13" t="s">
        <v>451</v>
      </c>
      <c r="B10" s="14" t="s">
        <v>452</v>
      </c>
      <c r="C10" s="15">
        <v>0</v>
      </c>
      <c r="D10" s="16">
        <v>45818</v>
      </c>
      <c r="E10" s="16">
        <v>45930</v>
      </c>
      <c r="F10" s="13">
        <v>-59</v>
      </c>
      <c r="G10" s="13">
        <f t="shared" si="0"/>
        <v>-2.95</v>
      </c>
    </row>
    <row r="11" spans="1:7" x14ac:dyDescent="0.3">
      <c r="A11" s="13" t="s">
        <v>435</v>
      </c>
      <c r="B11" s="14" t="s">
        <v>436</v>
      </c>
      <c r="C11" s="15">
        <v>0</v>
      </c>
      <c r="D11" s="16">
        <v>45863</v>
      </c>
      <c r="E11" s="16">
        <v>45981</v>
      </c>
      <c r="F11" s="13">
        <v>-84</v>
      </c>
      <c r="G11" s="13">
        <f t="shared" si="0"/>
        <v>-4.2</v>
      </c>
    </row>
    <row r="15" spans="1:7" x14ac:dyDescent="0.3">
      <c r="F15" s="17"/>
    </row>
  </sheetData>
  <autoFilter ref="A1:G15" xr:uid="{CA282F66-DF01-46EF-9CBA-10070E63A67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1C4C-6DBC-47ED-85FD-A062E55910CD}">
  <dimension ref="A1:L15"/>
  <sheetViews>
    <sheetView zoomScale="86" workbookViewId="0">
      <selection activeCell="B36" sqref="B36"/>
    </sheetView>
  </sheetViews>
  <sheetFormatPr defaultColWidth="8.88671875" defaultRowHeight="14.4" x14ac:dyDescent="0.3"/>
  <cols>
    <col min="1" max="1" width="69.33203125" style="13" customWidth="1"/>
    <col min="2" max="2" width="18" style="24" bestFit="1" customWidth="1"/>
    <col min="3" max="3" width="13.6640625" style="24" customWidth="1"/>
    <col min="4" max="5" width="13" style="24" customWidth="1"/>
    <col min="6" max="6" width="19.6640625" style="24" bestFit="1" customWidth="1"/>
    <col min="7" max="7" width="20.5546875" style="24" bestFit="1" customWidth="1"/>
    <col min="8" max="8" width="22" customWidth="1"/>
    <col min="9" max="9" width="22.6640625" customWidth="1"/>
    <col min="10" max="10" width="27.6640625" style="13" bestFit="1" customWidth="1"/>
    <col min="11" max="11" width="26.33203125" style="13" bestFit="1" customWidth="1"/>
    <col min="12" max="16384" width="8.88671875" style="13"/>
  </cols>
  <sheetData>
    <row r="1" spans="1:12" x14ac:dyDescent="0.3">
      <c r="A1" s="18" t="s">
        <v>11</v>
      </c>
      <c r="B1" s="21" t="s">
        <v>12</v>
      </c>
      <c r="C1" s="21" t="s">
        <v>470</v>
      </c>
      <c r="D1" s="21" t="s">
        <v>469</v>
      </c>
      <c r="E1" s="21"/>
      <c r="F1" s="21" t="s">
        <v>467</v>
      </c>
      <c r="G1" s="21" t="s">
        <v>468</v>
      </c>
      <c r="H1" s="19" t="s">
        <v>421</v>
      </c>
      <c r="I1" s="19" t="s">
        <v>422</v>
      </c>
      <c r="J1" s="17" t="s">
        <v>427</v>
      </c>
    </row>
    <row r="2" spans="1:12" ht="28.95" customHeight="1" x14ac:dyDescent="0.3">
      <c r="A2" s="14" t="s">
        <v>459</v>
      </c>
      <c r="B2" s="22" t="s">
        <v>460</v>
      </c>
      <c r="C2" s="23">
        <v>45384</v>
      </c>
      <c r="D2" s="23">
        <v>45863</v>
      </c>
      <c r="E2" s="23"/>
      <c r="F2" s="23" t="s">
        <v>15</v>
      </c>
      <c r="G2" s="23">
        <v>45863</v>
      </c>
      <c r="H2" s="13">
        <v>0</v>
      </c>
      <c r="I2" s="13">
        <v>0</v>
      </c>
      <c r="J2" s="13">
        <f t="shared" ref="J2:J15" si="0">+I2/20</f>
        <v>0</v>
      </c>
      <c r="K2" s="20" t="s">
        <v>473</v>
      </c>
    </row>
    <row r="3" spans="1:12" x14ac:dyDescent="0.3">
      <c r="A3" s="14" t="s">
        <v>464</v>
      </c>
      <c r="B3" s="22">
        <v>0.75</v>
      </c>
      <c r="C3" s="23">
        <v>45384</v>
      </c>
      <c r="D3" s="23">
        <v>45621</v>
      </c>
      <c r="E3" s="23"/>
      <c r="F3" s="24" t="s">
        <v>15</v>
      </c>
      <c r="G3" s="24" t="s">
        <v>423</v>
      </c>
      <c r="H3" s="10">
        <v>0</v>
      </c>
      <c r="I3" s="10">
        <v>-112</v>
      </c>
      <c r="J3" s="13">
        <f t="shared" si="0"/>
        <v>-5.6</v>
      </c>
    </row>
    <row r="4" spans="1:12" x14ac:dyDescent="0.3">
      <c r="A4" s="14" t="s">
        <v>430</v>
      </c>
      <c r="B4" s="22">
        <v>0.7</v>
      </c>
      <c r="C4" s="23">
        <v>45446</v>
      </c>
      <c r="D4" s="23">
        <v>45729</v>
      </c>
      <c r="E4" s="23"/>
      <c r="F4" s="24" t="s">
        <v>16</v>
      </c>
      <c r="G4" s="24" t="s">
        <v>429</v>
      </c>
      <c r="H4" s="13">
        <v>0</v>
      </c>
      <c r="I4" s="13">
        <v>-25</v>
      </c>
      <c r="J4" s="13">
        <f t="shared" si="0"/>
        <v>-1.25</v>
      </c>
    </row>
    <row r="5" spans="1:12" x14ac:dyDescent="0.3">
      <c r="A5" s="14" t="s">
        <v>454</v>
      </c>
      <c r="B5" s="22" t="s">
        <v>455</v>
      </c>
      <c r="C5" s="23">
        <v>45551</v>
      </c>
      <c r="D5" s="23">
        <v>45825</v>
      </c>
      <c r="E5" s="23"/>
      <c r="F5" s="23" t="s">
        <v>428</v>
      </c>
      <c r="G5" s="23">
        <v>45908</v>
      </c>
      <c r="H5" s="13">
        <v>0</v>
      </c>
      <c r="I5" s="13">
        <v>-38</v>
      </c>
      <c r="J5" s="13">
        <f t="shared" si="0"/>
        <v>-1.9</v>
      </c>
    </row>
    <row r="6" spans="1:12" x14ac:dyDescent="0.3">
      <c r="A6" s="14" t="s">
        <v>461</v>
      </c>
      <c r="B6" s="22">
        <v>0</v>
      </c>
      <c r="C6" s="23">
        <v>45602</v>
      </c>
      <c r="D6" s="23">
        <v>46127</v>
      </c>
      <c r="E6" s="23"/>
      <c r="F6" s="23">
        <v>45866</v>
      </c>
      <c r="G6" s="23">
        <v>46128</v>
      </c>
      <c r="H6" s="13">
        <v>-171</v>
      </c>
      <c r="I6" s="13">
        <v>-1</v>
      </c>
      <c r="J6" s="13">
        <f t="shared" si="0"/>
        <v>-0.05</v>
      </c>
    </row>
    <row r="7" spans="1:12" x14ac:dyDescent="0.3">
      <c r="A7" s="14" t="s">
        <v>432</v>
      </c>
      <c r="B7" s="24" t="s">
        <v>433</v>
      </c>
      <c r="C7" s="23">
        <v>45630</v>
      </c>
      <c r="D7" s="23">
        <v>45862</v>
      </c>
      <c r="E7" s="23"/>
      <c r="F7" s="24" t="s">
        <v>434</v>
      </c>
      <c r="G7" s="23">
        <v>45980</v>
      </c>
      <c r="H7" s="10">
        <v>-84</v>
      </c>
      <c r="I7" s="10">
        <v>-84</v>
      </c>
      <c r="J7" s="13">
        <f t="shared" si="0"/>
        <v>-4.2</v>
      </c>
    </row>
    <row r="8" spans="1:12" x14ac:dyDescent="0.3">
      <c r="A8" s="14" t="s">
        <v>444</v>
      </c>
      <c r="B8" s="22">
        <v>0</v>
      </c>
      <c r="C8" s="23">
        <v>45670</v>
      </c>
      <c r="D8" s="23">
        <v>45817</v>
      </c>
      <c r="E8" s="23"/>
      <c r="F8" s="23">
        <v>45835</v>
      </c>
      <c r="G8" s="23">
        <v>45974</v>
      </c>
      <c r="H8" s="10">
        <v>-112</v>
      </c>
      <c r="I8" s="10">
        <v>-112</v>
      </c>
      <c r="J8" s="13">
        <f t="shared" si="0"/>
        <v>-5.6</v>
      </c>
    </row>
    <row r="9" spans="1:12" x14ac:dyDescent="0.3">
      <c r="A9" s="14" t="s">
        <v>447</v>
      </c>
      <c r="B9" s="22">
        <v>0</v>
      </c>
      <c r="C9" s="23">
        <v>45712</v>
      </c>
      <c r="D9" s="23">
        <v>45846</v>
      </c>
      <c r="E9" s="23"/>
      <c r="F9" s="23">
        <v>45854</v>
      </c>
      <c r="G9" s="23">
        <v>45979</v>
      </c>
      <c r="H9" s="10">
        <v>-95</v>
      </c>
      <c r="I9" s="10">
        <v>-95</v>
      </c>
      <c r="J9" s="13">
        <f t="shared" si="0"/>
        <v>-4.75</v>
      </c>
    </row>
    <row r="10" spans="1:12" ht="28.95" customHeight="1" x14ac:dyDescent="0.3">
      <c r="A10" s="14" t="s">
        <v>439</v>
      </c>
      <c r="B10" s="22">
        <v>0</v>
      </c>
      <c r="C10" s="23">
        <v>45714</v>
      </c>
      <c r="D10" s="23" t="s">
        <v>426</v>
      </c>
      <c r="E10" s="23"/>
      <c r="F10" s="23">
        <v>45849</v>
      </c>
      <c r="G10" s="24" t="s">
        <v>425</v>
      </c>
      <c r="H10" s="13">
        <v>-90</v>
      </c>
      <c r="I10" s="13">
        <v>-5</v>
      </c>
      <c r="J10" s="13">
        <f t="shared" si="0"/>
        <v>-0.25</v>
      </c>
      <c r="K10" s="20" t="s">
        <v>473</v>
      </c>
    </row>
    <row r="11" spans="1:12" x14ac:dyDescent="0.3">
      <c r="A11" s="14" t="s">
        <v>440</v>
      </c>
      <c r="B11" s="22">
        <v>0</v>
      </c>
      <c r="F11" s="23">
        <v>45853</v>
      </c>
      <c r="G11" s="23">
        <v>45964</v>
      </c>
      <c r="H11" s="13"/>
      <c r="I11" s="13"/>
      <c r="J11" s="13">
        <f t="shared" si="0"/>
        <v>0</v>
      </c>
    </row>
    <row r="12" spans="1:12" x14ac:dyDescent="0.3">
      <c r="A12" s="14" t="s">
        <v>441</v>
      </c>
      <c r="B12" s="22">
        <v>0</v>
      </c>
      <c r="C12" s="23"/>
      <c r="F12" s="23">
        <v>45887</v>
      </c>
      <c r="G12" s="23">
        <v>45968</v>
      </c>
      <c r="H12" s="13"/>
      <c r="I12" s="13"/>
      <c r="J12" s="13">
        <f t="shared" si="0"/>
        <v>0</v>
      </c>
    </row>
    <row r="13" spans="1:12" x14ac:dyDescent="0.3">
      <c r="A13" s="14" t="s">
        <v>450</v>
      </c>
      <c r="B13" s="22">
        <v>0</v>
      </c>
      <c r="C13" s="23">
        <v>45777</v>
      </c>
      <c r="D13" s="23">
        <v>45909</v>
      </c>
      <c r="E13" s="23"/>
      <c r="F13" s="23">
        <v>45915</v>
      </c>
      <c r="G13" s="23">
        <v>46056</v>
      </c>
      <c r="H13" s="10">
        <v>-93</v>
      </c>
      <c r="I13" s="10">
        <v>-93</v>
      </c>
      <c r="J13" s="13">
        <f t="shared" si="0"/>
        <v>-4.6500000000000004</v>
      </c>
    </row>
    <row r="14" spans="1:12" ht="28.95" customHeight="1" x14ac:dyDescent="0.3">
      <c r="A14" s="14" t="s">
        <v>458</v>
      </c>
      <c r="B14" s="22">
        <v>0</v>
      </c>
      <c r="C14" s="23">
        <v>45915</v>
      </c>
      <c r="D14" s="23">
        <v>46070</v>
      </c>
      <c r="E14" s="23"/>
      <c r="F14" s="23">
        <v>45863</v>
      </c>
      <c r="G14" s="23">
        <v>46002</v>
      </c>
      <c r="H14" s="13">
        <v>36</v>
      </c>
      <c r="I14" s="13">
        <v>36</v>
      </c>
      <c r="J14" s="13">
        <f t="shared" si="0"/>
        <v>1.8</v>
      </c>
      <c r="K14" s="20" t="s">
        <v>473</v>
      </c>
    </row>
    <row r="15" spans="1:12" x14ac:dyDescent="0.3">
      <c r="A15" s="14" t="s">
        <v>453</v>
      </c>
      <c r="B15" s="15">
        <v>0</v>
      </c>
      <c r="C15" s="16">
        <v>45833</v>
      </c>
      <c r="D15" s="16">
        <v>45972</v>
      </c>
      <c r="E15" s="16"/>
      <c r="F15" s="16" t="s">
        <v>424</v>
      </c>
      <c r="G15" s="16">
        <v>46099</v>
      </c>
      <c r="H15" s="13">
        <v>-79</v>
      </c>
      <c r="I15" s="13">
        <v>-79</v>
      </c>
      <c r="J15" s="13">
        <f t="shared" si="0"/>
        <v>-3.95</v>
      </c>
      <c r="K15" s="13">
        <v>-79</v>
      </c>
      <c r="L15" s="13">
        <v>-79</v>
      </c>
    </row>
  </sheetData>
  <autoFilter ref="A1:J14" xr:uid="{CFD51C4C-6DBC-47ED-85FD-A062E55910CD}">
    <sortState xmlns:xlrd2="http://schemas.microsoft.com/office/spreadsheetml/2017/richdata2" ref="A2:J14">
      <sortCondition ref="C1:C14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12F1-06A1-4301-9656-AC73901EC50C}">
  <dimension ref="A1:L226"/>
  <sheetViews>
    <sheetView workbookViewId="0">
      <selection activeCell="A2" sqref="A2:XFD41"/>
    </sheetView>
  </sheetViews>
  <sheetFormatPr defaultRowHeight="14.4" x14ac:dyDescent="0.3"/>
  <cols>
    <col min="2" max="2" width="103" bestFit="1" customWidth="1"/>
  </cols>
  <sheetData>
    <row r="1" spans="1:12" x14ac:dyDescent="0.3">
      <c r="A1" s="7" t="s">
        <v>10</v>
      </c>
      <c r="B1" s="7" t="s">
        <v>11</v>
      </c>
      <c r="C1" s="7" t="s">
        <v>12</v>
      </c>
      <c r="D1" s="7" t="s">
        <v>13</v>
      </c>
      <c r="E1" t="s">
        <v>417</v>
      </c>
      <c r="F1" t="s">
        <v>418</v>
      </c>
      <c r="G1" s="7" t="s">
        <v>417</v>
      </c>
      <c r="H1" s="7" t="s">
        <v>418</v>
      </c>
      <c r="I1" s="7" t="s">
        <v>415</v>
      </c>
      <c r="J1" s="7" t="s">
        <v>416</v>
      </c>
      <c r="K1" s="7" t="s">
        <v>419</v>
      </c>
      <c r="L1" s="7" t="s">
        <v>420</v>
      </c>
    </row>
    <row r="2" spans="1:12" x14ac:dyDescent="0.3">
      <c r="A2" s="7" t="s">
        <v>19</v>
      </c>
      <c r="B2" s="7"/>
      <c r="C2" s="7"/>
      <c r="D2" s="7">
        <v>318</v>
      </c>
      <c r="E2" s="7"/>
      <c r="F2" s="9"/>
      <c r="G2" s="8"/>
      <c r="H2" s="8"/>
      <c r="I2" s="8"/>
      <c r="J2" s="8"/>
      <c r="K2">
        <f t="shared" ref="K2:K65" si="0">IF(G2&lt;&gt;0&amp;H2&lt;&gt;0,+NETWORKDAYS(I2,G2),"")</f>
        <v>0</v>
      </c>
      <c r="L2">
        <f t="shared" ref="L2:L65" si="1">IF(H2&lt;&gt;0&amp;J2&lt;&gt;0,+NETWORKDAYS(J2,H2),"")</f>
        <v>0</v>
      </c>
    </row>
    <row r="3" spans="1:12" x14ac:dyDescent="0.3">
      <c r="A3" s="7" t="s">
        <v>20</v>
      </c>
      <c r="B3" s="7"/>
      <c r="C3" s="7"/>
      <c r="D3" s="7">
        <v>188</v>
      </c>
      <c r="E3" s="9"/>
      <c r="F3" s="9"/>
      <c r="G3" s="8"/>
      <c r="H3" s="8"/>
      <c r="I3" s="8"/>
      <c r="J3" s="8"/>
      <c r="K3">
        <f t="shared" si="0"/>
        <v>0</v>
      </c>
      <c r="L3">
        <f t="shared" si="1"/>
        <v>0</v>
      </c>
    </row>
    <row r="4" spans="1:12" x14ac:dyDescent="0.3">
      <c r="A4" s="10" t="s">
        <v>21</v>
      </c>
      <c r="B4" s="10" t="s">
        <v>22</v>
      </c>
      <c r="C4" s="11">
        <v>0</v>
      </c>
      <c r="D4" s="10">
        <v>0</v>
      </c>
      <c r="F4" s="4">
        <v>45525</v>
      </c>
      <c r="G4" s="12"/>
      <c r="H4" s="12">
        <v>45525</v>
      </c>
      <c r="I4" s="12"/>
      <c r="J4" s="12">
        <v>45687</v>
      </c>
      <c r="K4" s="10">
        <f t="shared" si="0"/>
        <v>0</v>
      </c>
      <c r="L4" s="10">
        <f t="shared" si="1"/>
        <v>-117</v>
      </c>
    </row>
    <row r="5" spans="1:12" x14ac:dyDescent="0.3">
      <c r="A5" s="7" t="s">
        <v>23</v>
      </c>
      <c r="B5" s="7"/>
      <c r="C5" s="7"/>
      <c r="D5" s="7">
        <v>18</v>
      </c>
      <c r="E5" s="9"/>
      <c r="F5" s="9"/>
      <c r="G5" s="8"/>
      <c r="H5" s="8"/>
      <c r="I5" s="8"/>
      <c r="J5" s="8"/>
      <c r="K5">
        <f t="shared" si="0"/>
        <v>0</v>
      </c>
      <c r="L5">
        <f t="shared" si="1"/>
        <v>0</v>
      </c>
    </row>
    <row r="6" spans="1:12" x14ac:dyDescent="0.3">
      <c r="A6" s="10" t="s">
        <v>24</v>
      </c>
      <c r="B6" s="10" t="s">
        <v>25</v>
      </c>
      <c r="C6" s="11">
        <v>0</v>
      </c>
      <c r="D6" s="10">
        <v>18</v>
      </c>
      <c r="E6" s="4">
        <v>45474</v>
      </c>
      <c r="F6" s="4">
        <v>45525</v>
      </c>
      <c r="G6" s="12">
        <v>45474</v>
      </c>
      <c r="H6" s="12">
        <v>45525</v>
      </c>
      <c r="I6" s="12">
        <v>45664</v>
      </c>
      <c r="J6" s="12">
        <v>45687</v>
      </c>
      <c r="K6" s="10">
        <f t="shared" si="0"/>
        <v>-137</v>
      </c>
      <c r="L6" s="10">
        <f t="shared" si="1"/>
        <v>-117</v>
      </c>
    </row>
    <row r="7" spans="1:12" x14ac:dyDescent="0.3">
      <c r="A7" s="10" t="s">
        <v>26</v>
      </c>
      <c r="B7" s="10" t="s">
        <v>27</v>
      </c>
      <c r="C7" s="11">
        <v>0</v>
      </c>
      <c r="D7" s="10">
        <v>18</v>
      </c>
      <c r="E7" s="4">
        <v>45474</v>
      </c>
      <c r="F7" s="4">
        <v>45525</v>
      </c>
      <c r="G7" s="12">
        <v>45474</v>
      </c>
      <c r="H7" s="12">
        <v>45525</v>
      </c>
      <c r="I7" s="12">
        <v>45664</v>
      </c>
      <c r="J7" s="12">
        <v>45687</v>
      </c>
      <c r="K7" s="10">
        <f t="shared" si="0"/>
        <v>-137</v>
      </c>
      <c r="L7" s="10">
        <f t="shared" si="1"/>
        <v>-117</v>
      </c>
    </row>
    <row r="8" spans="1:12" x14ac:dyDescent="0.3">
      <c r="A8" s="10" t="s">
        <v>28</v>
      </c>
      <c r="B8" s="10" t="s">
        <v>29</v>
      </c>
      <c r="C8" s="11">
        <v>0</v>
      </c>
      <c r="D8" s="10">
        <v>18</v>
      </c>
      <c r="E8" s="4">
        <v>45474</v>
      </c>
      <c r="F8" s="4">
        <v>45525</v>
      </c>
      <c r="G8" s="12">
        <v>45474</v>
      </c>
      <c r="H8" s="12">
        <v>45525</v>
      </c>
      <c r="I8" s="12">
        <v>45664</v>
      </c>
      <c r="J8" s="12">
        <v>45687</v>
      </c>
      <c r="K8" s="10">
        <f t="shared" si="0"/>
        <v>-137</v>
      </c>
      <c r="L8" s="10">
        <f t="shared" si="1"/>
        <v>-117</v>
      </c>
    </row>
    <row r="9" spans="1:12" x14ac:dyDescent="0.3">
      <c r="A9" s="10" t="s">
        <v>30</v>
      </c>
      <c r="B9" s="10" t="s">
        <v>31</v>
      </c>
      <c r="C9" s="11">
        <v>0</v>
      </c>
      <c r="D9" s="10">
        <v>18</v>
      </c>
      <c r="E9" s="4">
        <v>45474</v>
      </c>
      <c r="F9" s="4">
        <v>45525</v>
      </c>
      <c r="G9" s="12">
        <v>45474</v>
      </c>
      <c r="H9" s="12">
        <v>45525</v>
      </c>
      <c r="I9" s="12">
        <v>45664</v>
      </c>
      <c r="J9" s="12">
        <v>45687</v>
      </c>
      <c r="K9" s="10">
        <f t="shared" si="0"/>
        <v>-137</v>
      </c>
      <c r="L9" s="10">
        <f t="shared" si="1"/>
        <v>-117</v>
      </c>
    </row>
    <row r="10" spans="1:12" x14ac:dyDescent="0.3">
      <c r="A10" s="10" t="s">
        <v>32</v>
      </c>
      <c r="B10" s="10" t="s">
        <v>33</v>
      </c>
      <c r="C10" s="11">
        <v>0</v>
      </c>
      <c r="D10" s="10">
        <v>18</v>
      </c>
      <c r="E10" s="4">
        <v>45474</v>
      </c>
      <c r="F10" s="4">
        <v>45525</v>
      </c>
      <c r="G10" s="12">
        <v>45474</v>
      </c>
      <c r="H10" s="12">
        <v>45525</v>
      </c>
      <c r="I10" s="12">
        <v>45664</v>
      </c>
      <c r="J10" s="12">
        <v>45687</v>
      </c>
      <c r="K10" s="10">
        <f t="shared" si="0"/>
        <v>-137</v>
      </c>
      <c r="L10" s="10">
        <f t="shared" si="1"/>
        <v>-117</v>
      </c>
    </row>
    <row r="11" spans="1:12" x14ac:dyDescent="0.3">
      <c r="A11" s="10" t="s">
        <v>34</v>
      </c>
      <c r="B11" s="10" t="s">
        <v>35</v>
      </c>
      <c r="C11" s="11">
        <v>0</v>
      </c>
      <c r="D11" s="10">
        <v>18</v>
      </c>
      <c r="E11" s="4">
        <v>45474</v>
      </c>
      <c r="F11" s="4">
        <v>45525</v>
      </c>
      <c r="G11" s="12">
        <v>45474</v>
      </c>
      <c r="H11" s="12">
        <v>45525</v>
      </c>
      <c r="I11" s="12">
        <v>45664</v>
      </c>
      <c r="J11" s="12">
        <v>45687</v>
      </c>
      <c r="K11" s="10">
        <f t="shared" si="0"/>
        <v>-137</v>
      </c>
      <c r="L11" s="10">
        <f t="shared" si="1"/>
        <v>-117</v>
      </c>
    </row>
    <row r="12" spans="1:12" x14ac:dyDescent="0.3">
      <c r="A12" s="10" t="s">
        <v>36</v>
      </c>
      <c r="B12" s="10" t="s">
        <v>37</v>
      </c>
      <c r="C12" s="11">
        <v>0</v>
      </c>
      <c r="D12" s="10">
        <v>18</v>
      </c>
      <c r="E12" s="4">
        <v>45474</v>
      </c>
      <c r="F12" s="4">
        <v>45525</v>
      </c>
      <c r="G12" s="12">
        <v>45474</v>
      </c>
      <c r="H12" s="12">
        <v>45525</v>
      </c>
      <c r="I12" s="12">
        <v>45664</v>
      </c>
      <c r="J12" s="12">
        <v>45687</v>
      </c>
      <c r="K12" s="10">
        <f t="shared" si="0"/>
        <v>-137</v>
      </c>
      <c r="L12" s="10">
        <f t="shared" si="1"/>
        <v>-117</v>
      </c>
    </row>
    <row r="13" spans="1:12" x14ac:dyDescent="0.3">
      <c r="A13" s="10" t="s">
        <v>38</v>
      </c>
      <c r="B13" s="10" t="s">
        <v>39</v>
      </c>
      <c r="C13" s="11">
        <v>0</v>
      </c>
      <c r="D13" s="10">
        <v>0</v>
      </c>
      <c r="F13" s="4">
        <v>45525</v>
      </c>
      <c r="G13" s="12"/>
      <c r="H13" s="12">
        <v>45525</v>
      </c>
      <c r="I13" s="12"/>
      <c r="J13" s="12">
        <v>45687</v>
      </c>
      <c r="K13" s="10">
        <f t="shared" si="0"/>
        <v>0</v>
      </c>
      <c r="L13" s="10">
        <f t="shared" si="1"/>
        <v>-117</v>
      </c>
    </row>
    <row r="14" spans="1:12" x14ac:dyDescent="0.3">
      <c r="A14" s="7" t="s">
        <v>40</v>
      </c>
      <c r="B14" s="7"/>
      <c r="C14" s="7"/>
      <c r="D14" s="7">
        <v>0</v>
      </c>
      <c r="E14" s="9"/>
      <c r="F14" s="9"/>
      <c r="G14" s="8"/>
      <c r="H14" s="8"/>
      <c r="I14" s="8"/>
      <c r="J14" s="8"/>
      <c r="K14">
        <f t="shared" si="0"/>
        <v>0</v>
      </c>
      <c r="L14">
        <f t="shared" si="1"/>
        <v>0</v>
      </c>
    </row>
    <row r="15" spans="1:12" x14ac:dyDescent="0.3">
      <c r="A15" t="s">
        <v>41</v>
      </c>
      <c r="B15" t="s">
        <v>42</v>
      </c>
      <c r="C15" s="5">
        <v>0</v>
      </c>
      <c r="D15">
        <v>0</v>
      </c>
      <c r="E15" s="4">
        <v>45474</v>
      </c>
      <c r="G15" s="6">
        <v>45474</v>
      </c>
      <c r="H15" s="6"/>
      <c r="I15" s="6">
        <v>45664</v>
      </c>
      <c r="J15" s="6"/>
      <c r="K15">
        <f t="shared" si="0"/>
        <v>-137</v>
      </c>
      <c r="L15">
        <f t="shared" si="1"/>
        <v>0</v>
      </c>
    </row>
    <row r="16" spans="1:12" x14ac:dyDescent="0.3">
      <c r="A16" t="s">
        <v>43</v>
      </c>
      <c r="B16" t="s">
        <v>44</v>
      </c>
      <c r="C16" s="5">
        <v>0</v>
      </c>
      <c r="D16">
        <v>0</v>
      </c>
      <c r="E16" s="4">
        <v>45474</v>
      </c>
      <c r="G16" s="6">
        <v>45474</v>
      </c>
      <c r="H16" s="6"/>
      <c r="I16" s="6">
        <v>45664</v>
      </c>
      <c r="J16" s="6"/>
      <c r="K16">
        <f t="shared" si="0"/>
        <v>-137</v>
      </c>
      <c r="L16">
        <f t="shared" si="1"/>
        <v>0</v>
      </c>
    </row>
    <row r="17" spans="1:12" x14ac:dyDescent="0.3">
      <c r="A17" t="s">
        <v>45</v>
      </c>
      <c r="B17" t="s">
        <v>46</v>
      </c>
      <c r="C17" s="5">
        <v>0</v>
      </c>
      <c r="D17">
        <v>0</v>
      </c>
      <c r="E17" s="4">
        <v>45474</v>
      </c>
      <c r="G17" s="6">
        <v>45474</v>
      </c>
      <c r="H17" s="6"/>
      <c r="I17" s="6">
        <v>45664</v>
      </c>
      <c r="J17" s="6"/>
      <c r="K17">
        <f t="shared" si="0"/>
        <v>-137</v>
      </c>
      <c r="L17">
        <f t="shared" si="1"/>
        <v>0</v>
      </c>
    </row>
    <row r="18" spans="1:12" x14ac:dyDescent="0.3">
      <c r="A18" t="s">
        <v>47</v>
      </c>
      <c r="B18" t="s">
        <v>48</v>
      </c>
      <c r="C18" s="5">
        <v>0</v>
      </c>
      <c r="D18">
        <v>0</v>
      </c>
      <c r="E18" s="4">
        <v>45474</v>
      </c>
      <c r="G18" s="6">
        <v>45474</v>
      </c>
      <c r="H18" s="6"/>
      <c r="I18" s="6">
        <v>45664</v>
      </c>
      <c r="J18" s="6"/>
      <c r="K18">
        <f t="shared" si="0"/>
        <v>-137</v>
      </c>
      <c r="L18">
        <f t="shared" si="1"/>
        <v>0</v>
      </c>
    </row>
    <row r="19" spans="1:12" x14ac:dyDescent="0.3">
      <c r="A19" t="s">
        <v>49</v>
      </c>
      <c r="B19" t="s">
        <v>50</v>
      </c>
      <c r="C19" s="5">
        <v>0</v>
      </c>
      <c r="D19">
        <v>0</v>
      </c>
      <c r="E19" s="4">
        <v>45474</v>
      </c>
      <c r="G19" s="6">
        <v>45474</v>
      </c>
      <c r="H19" s="6"/>
      <c r="I19" s="6">
        <v>45664</v>
      </c>
      <c r="J19" s="6"/>
      <c r="K19">
        <f t="shared" si="0"/>
        <v>-137</v>
      </c>
      <c r="L19">
        <f t="shared" si="1"/>
        <v>0</v>
      </c>
    </row>
    <row r="20" spans="1:12" x14ac:dyDescent="0.3">
      <c r="A20" s="10" t="s">
        <v>51</v>
      </c>
      <c r="B20" s="10" t="s">
        <v>52</v>
      </c>
      <c r="C20" s="11">
        <v>0</v>
      </c>
      <c r="D20" s="10">
        <v>0</v>
      </c>
      <c r="F20" s="4">
        <v>45474</v>
      </c>
      <c r="G20" s="12"/>
      <c r="H20" s="12">
        <v>45474</v>
      </c>
      <c r="I20" s="12"/>
      <c r="J20" s="12">
        <v>45664</v>
      </c>
      <c r="K20" s="10">
        <f t="shared" si="0"/>
        <v>0</v>
      </c>
      <c r="L20" s="10">
        <f t="shared" si="1"/>
        <v>-137</v>
      </c>
    </row>
    <row r="21" spans="1:12" x14ac:dyDescent="0.3">
      <c r="A21" s="7" t="s">
        <v>53</v>
      </c>
      <c r="B21" s="7"/>
      <c r="C21" s="7"/>
      <c r="D21" s="7">
        <v>100</v>
      </c>
      <c r="E21" s="9"/>
      <c r="F21" s="9"/>
      <c r="G21" s="8"/>
      <c r="H21" s="8"/>
      <c r="I21" s="8"/>
      <c r="J21" s="8"/>
      <c r="K21">
        <f t="shared" si="0"/>
        <v>0</v>
      </c>
      <c r="L21">
        <f t="shared" si="1"/>
        <v>0</v>
      </c>
    </row>
    <row r="22" spans="1:12" x14ac:dyDescent="0.3">
      <c r="A22" s="10" t="s">
        <v>54</v>
      </c>
      <c r="B22" s="10" t="s">
        <v>55</v>
      </c>
      <c r="C22" s="11">
        <v>0</v>
      </c>
      <c r="D22" s="10">
        <v>100</v>
      </c>
      <c r="E22" s="4">
        <v>45526</v>
      </c>
      <c r="F22" s="4">
        <v>45680</v>
      </c>
      <c r="G22" s="12">
        <v>45526</v>
      </c>
      <c r="H22" s="12">
        <v>45680</v>
      </c>
      <c r="I22" s="12">
        <v>45688</v>
      </c>
      <c r="J22" s="12">
        <v>45838</v>
      </c>
      <c r="K22" s="10">
        <f t="shared" si="0"/>
        <v>-117</v>
      </c>
      <c r="L22" s="10">
        <f t="shared" si="1"/>
        <v>-113</v>
      </c>
    </row>
    <row r="23" spans="1:12" x14ac:dyDescent="0.3">
      <c r="A23" s="10" t="s">
        <v>56</v>
      </c>
      <c r="B23" s="10" t="s">
        <v>57</v>
      </c>
      <c r="C23" s="11">
        <v>0</v>
      </c>
      <c r="D23" s="10">
        <v>60</v>
      </c>
      <c r="E23" s="4">
        <v>45526</v>
      </c>
      <c r="F23" s="4">
        <v>45609</v>
      </c>
      <c r="G23" s="12">
        <v>45526</v>
      </c>
      <c r="H23" s="12">
        <v>45609</v>
      </c>
      <c r="I23" s="12">
        <v>45688</v>
      </c>
      <c r="J23" s="12">
        <v>45775</v>
      </c>
      <c r="K23" s="10">
        <f t="shared" si="0"/>
        <v>-117</v>
      </c>
      <c r="L23" s="10">
        <f t="shared" si="1"/>
        <v>-119</v>
      </c>
    </row>
    <row r="24" spans="1:12" x14ac:dyDescent="0.3">
      <c r="A24" s="7" t="s">
        <v>58</v>
      </c>
      <c r="B24" s="7"/>
      <c r="C24" s="7"/>
      <c r="D24" s="7">
        <v>186</v>
      </c>
      <c r="E24" s="9"/>
      <c r="F24" s="9"/>
      <c r="G24" s="8"/>
      <c r="H24" s="8"/>
      <c r="I24" s="8"/>
      <c r="J24" s="8"/>
      <c r="K24">
        <f t="shared" si="0"/>
        <v>0</v>
      </c>
      <c r="L24">
        <f t="shared" si="1"/>
        <v>0</v>
      </c>
    </row>
    <row r="25" spans="1:12" x14ac:dyDescent="0.3">
      <c r="A25" s="10" t="s">
        <v>59</v>
      </c>
      <c r="B25" s="10" t="s">
        <v>60</v>
      </c>
      <c r="C25" s="11">
        <v>0</v>
      </c>
      <c r="D25" s="10">
        <v>25</v>
      </c>
      <c r="E25" t="s">
        <v>61</v>
      </c>
      <c r="F25" s="4">
        <v>45538</v>
      </c>
      <c r="G25" s="12">
        <v>45476</v>
      </c>
      <c r="H25" s="12">
        <v>45538</v>
      </c>
      <c r="I25" s="12">
        <v>45664</v>
      </c>
      <c r="J25" s="12">
        <v>45698</v>
      </c>
      <c r="K25" s="10">
        <f t="shared" si="0"/>
        <v>-135</v>
      </c>
      <c r="L25" s="10">
        <f t="shared" si="1"/>
        <v>-115</v>
      </c>
    </row>
    <row r="26" spans="1:12" x14ac:dyDescent="0.3">
      <c r="A26" s="10" t="s">
        <v>62</v>
      </c>
      <c r="B26" s="10" t="s">
        <v>63</v>
      </c>
      <c r="C26" s="11">
        <v>0</v>
      </c>
      <c r="D26" s="10">
        <v>20</v>
      </c>
      <c r="E26" s="4">
        <v>45539</v>
      </c>
      <c r="F26" s="4">
        <v>45566</v>
      </c>
      <c r="G26" s="12">
        <v>45539</v>
      </c>
      <c r="H26" s="12">
        <v>45566</v>
      </c>
      <c r="I26" s="12">
        <v>45699</v>
      </c>
      <c r="J26" s="12">
        <v>45726</v>
      </c>
      <c r="K26" s="10">
        <f t="shared" si="0"/>
        <v>-115</v>
      </c>
      <c r="L26" s="10">
        <f t="shared" si="1"/>
        <v>-115</v>
      </c>
    </row>
    <row r="27" spans="1:12" x14ac:dyDescent="0.3">
      <c r="A27" t="s">
        <v>64</v>
      </c>
      <c r="B27" t="s">
        <v>65</v>
      </c>
      <c r="C27" s="5">
        <v>0</v>
      </c>
      <c r="D27">
        <v>0</v>
      </c>
      <c r="E27" s="4">
        <v>45567</v>
      </c>
      <c r="G27" s="6">
        <v>45567</v>
      </c>
      <c r="H27" s="6"/>
      <c r="I27" s="6" t="e">
        <v>#N/A</v>
      </c>
      <c r="J27" s="6" t="e">
        <v>#N/A</v>
      </c>
      <c r="K27" t="e">
        <f t="shared" si="0"/>
        <v>#N/A</v>
      </c>
      <c r="L27" t="e">
        <f t="shared" si="1"/>
        <v>#N/A</v>
      </c>
    </row>
    <row r="28" spans="1:12" x14ac:dyDescent="0.3">
      <c r="A28" t="s">
        <v>66</v>
      </c>
      <c r="B28" t="s">
        <v>67</v>
      </c>
      <c r="C28" s="5">
        <v>0</v>
      </c>
      <c r="D28">
        <v>0</v>
      </c>
      <c r="E28" s="4">
        <v>45567</v>
      </c>
      <c r="G28" s="6">
        <v>45567</v>
      </c>
      <c r="H28" s="6"/>
      <c r="I28" s="6" t="e">
        <v>#N/A</v>
      </c>
      <c r="J28" s="6" t="e">
        <v>#N/A</v>
      </c>
      <c r="K28" t="e">
        <f t="shared" si="0"/>
        <v>#N/A</v>
      </c>
      <c r="L28" t="e">
        <f t="shared" si="1"/>
        <v>#N/A</v>
      </c>
    </row>
    <row r="29" spans="1:12" x14ac:dyDescent="0.3">
      <c r="A29" s="10" t="s">
        <v>68</v>
      </c>
      <c r="B29" s="10" t="s">
        <v>69</v>
      </c>
      <c r="C29" s="11">
        <v>0</v>
      </c>
      <c r="D29" s="10">
        <v>50</v>
      </c>
      <c r="E29" s="4">
        <v>45610</v>
      </c>
      <c r="F29" s="4">
        <v>45694</v>
      </c>
      <c r="G29" s="12">
        <v>45610</v>
      </c>
      <c r="H29" s="12">
        <v>45694</v>
      </c>
      <c r="I29" s="12">
        <v>45776</v>
      </c>
      <c r="J29" s="12">
        <v>45852</v>
      </c>
      <c r="K29" s="10">
        <f t="shared" si="0"/>
        <v>-119</v>
      </c>
      <c r="L29" s="10">
        <f t="shared" si="1"/>
        <v>-113</v>
      </c>
    </row>
    <row r="30" spans="1:12" x14ac:dyDescent="0.3">
      <c r="A30" s="10" t="s">
        <v>70</v>
      </c>
      <c r="B30" s="10" t="s">
        <v>71</v>
      </c>
      <c r="C30" s="11">
        <v>0</v>
      </c>
      <c r="D30" s="10">
        <v>30</v>
      </c>
      <c r="E30" s="4">
        <v>45681</v>
      </c>
      <c r="F30" s="4">
        <v>45722</v>
      </c>
      <c r="G30" s="12">
        <v>45681</v>
      </c>
      <c r="H30" s="12">
        <v>45722</v>
      </c>
      <c r="I30" s="12">
        <v>45839</v>
      </c>
      <c r="J30" s="12">
        <v>45908</v>
      </c>
      <c r="K30" s="10">
        <f t="shared" si="0"/>
        <v>-113</v>
      </c>
      <c r="L30" s="10">
        <f t="shared" si="1"/>
        <v>-133</v>
      </c>
    </row>
    <row r="31" spans="1:12" x14ac:dyDescent="0.3">
      <c r="A31" s="10" t="s">
        <v>72</v>
      </c>
      <c r="B31" s="10" t="s">
        <v>73</v>
      </c>
      <c r="C31" s="11">
        <v>0</v>
      </c>
      <c r="D31" s="10">
        <v>25</v>
      </c>
      <c r="E31" s="4">
        <v>45723</v>
      </c>
      <c r="F31" s="4">
        <v>45757</v>
      </c>
      <c r="G31" s="12">
        <v>45723</v>
      </c>
      <c r="H31" s="12">
        <v>45757</v>
      </c>
      <c r="I31" s="12">
        <v>45909</v>
      </c>
      <c r="J31" s="12">
        <v>45943</v>
      </c>
      <c r="K31" s="10">
        <f t="shared" si="0"/>
        <v>-133</v>
      </c>
      <c r="L31" s="10">
        <f t="shared" si="1"/>
        <v>-133</v>
      </c>
    </row>
    <row r="32" spans="1:12" x14ac:dyDescent="0.3">
      <c r="A32" s="10" t="s">
        <v>74</v>
      </c>
      <c r="B32" s="10" t="s">
        <v>75</v>
      </c>
      <c r="C32" s="11">
        <v>0</v>
      </c>
      <c r="D32" s="10">
        <v>5</v>
      </c>
      <c r="E32" s="4">
        <v>45758</v>
      </c>
      <c r="F32" s="4">
        <v>45764</v>
      </c>
      <c r="G32" s="12">
        <v>45758</v>
      </c>
      <c r="H32" s="12">
        <v>45764</v>
      </c>
      <c r="I32" s="12">
        <v>45944</v>
      </c>
      <c r="J32" s="12">
        <v>45950</v>
      </c>
      <c r="K32" s="10">
        <f t="shared" si="0"/>
        <v>-133</v>
      </c>
      <c r="L32" s="10">
        <f t="shared" si="1"/>
        <v>-133</v>
      </c>
    </row>
    <row r="33" spans="1:12" x14ac:dyDescent="0.3">
      <c r="A33" t="s">
        <v>76</v>
      </c>
      <c r="B33" t="s">
        <v>77</v>
      </c>
      <c r="C33" s="5">
        <v>0</v>
      </c>
      <c r="D33">
        <v>0</v>
      </c>
      <c r="E33" s="4">
        <v>45758</v>
      </c>
      <c r="G33" s="6">
        <v>45758</v>
      </c>
      <c r="H33" s="6"/>
      <c r="I33" s="6">
        <v>45944</v>
      </c>
      <c r="J33" s="6"/>
      <c r="K33">
        <f t="shared" si="0"/>
        <v>-133</v>
      </c>
      <c r="L33">
        <f t="shared" si="1"/>
        <v>0</v>
      </c>
    </row>
    <row r="34" spans="1:12" x14ac:dyDescent="0.3">
      <c r="A34" t="s">
        <v>78</v>
      </c>
      <c r="B34" t="s">
        <v>79</v>
      </c>
      <c r="C34" s="5">
        <v>0</v>
      </c>
      <c r="D34">
        <v>0</v>
      </c>
      <c r="E34" s="4">
        <v>45769</v>
      </c>
      <c r="G34" s="6">
        <v>45769</v>
      </c>
      <c r="H34" s="6"/>
      <c r="I34" s="6">
        <v>45951</v>
      </c>
      <c r="J34" s="6"/>
      <c r="K34">
        <f t="shared" si="0"/>
        <v>-131</v>
      </c>
      <c r="L34">
        <f t="shared" si="1"/>
        <v>0</v>
      </c>
    </row>
    <row r="35" spans="1:12" x14ac:dyDescent="0.3">
      <c r="A35" s="10" t="s">
        <v>80</v>
      </c>
      <c r="B35" s="10" t="s">
        <v>81</v>
      </c>
      <c r="C35" s="11">
        <v>0</v>
      </c>
      <c r="D35" s="10">
        <v>5</v>
      </c>
      <c r="E35" s="4">
        <v>45769</v>
      </c>
      <c r="F35" s="4">
        <v>45775</v>
      </c>
      <c r="G35" s="12">
        <v>45769</v>
      </c>
      <c r="H35" s="12">
        <v>45775</v>
      </c>
      <c r="I35" s="12">
        <v>45951</v>
      </c>
      <c r="J35" s="12">
        <v>45957</v>
      </c>
      <c r="K35" s="10">
        <f t="shared" si="0"/>
        <v>-131</v>
      </c>
      <c r="L35" s="10">
        <f t="shared" si="1"/>
        <v>-131</v>
      </c>
    </row>
    <row r="36" spans="1:12" x14ac:dyDescent="0.3">
      <c r="A36" s="10" t="s">
        <v>82</v>
      </c>
      <c r="B36" s="10" t="s">
        <v>83</v>
      </c>
      <c r="C36" s="11">
        <v>0</v>
      </c>
      <c r="D36" s="10">
        <v>5</v>
      </c>
      <c r="E36" s="4">
        <v>45776</v>
      </c>
      <c r="F36" s="4">
        <v>45783</v>
      </c>
      <c r="G36" s="12">
        <v>45776</v>
      </c>
      <c r="H36" s="12">
        <v>45783</v>
      </c>
      <c r="I36" s="12">
        <v>45958</v>
      </c>
      <c r="J36" s="12">
        <v>45964</v>
      </c>
      <c r="K36" s="10">
        <f t="shared" si="0"/>
        <v>-131</v>
      </c>
      <c r="L36" s="10">
        <f t="shared" si="1"/>
        <v>-130</v>
      </c>
    </row>
    <row r="37" spans="1:12" x14ac:dyDescent="0.3">
      <c r="A37" t="s">
        <v>84</v>
      </c>
      <c r="B37" t="s">
        <v>85</v>
      </c>
      <c r="C37" s="5">
        <v>0</v>
      </c>
      <c r="D37">
        <v>0</v>
      </c>
      <c r="E37" s="4">
        <v>45784</v>
      </c>
      <c r="G37" s="6">
        <v>45784</v>
      </c>
      <c r="H37" s="6"/>
      <c r="I37" s="6">
        <v>45965</v>
      </c>
      <c r="J37" s="6"/>
      <c r="K37">
        <f t="shared" si="0"/>
        <v>-130</v>
      </c>
      <c r="L37">
        <f t="shared" si="1"/>
        <v>0</v>
      </c>
    </row>
    <row r="38" spans="1:12" x14ac:dyDescent="0.3">
      <c r="A38" s="7" t="s">
        <v>86</v>
      </c>
      <c r="B38" s="7"/>
      <c r="C38" s="7"/>
      <c r="D38" s="7">
        <v>225</v>
      </c>
      <c r="E38" s="9"/>
      <c r="F38" s="9"/>
      <c r="G38" s="8"/>
      <c r="H38" s="8"/>
      <c r="I38" s="8"/>
      <c r="J38" s="8"/>
      <c r="K38">
        <f t="shared" si="0"/>
        <v>0</v>
      </c>
      <c r="L38">
        <f t="shared" si="1"/>
        <v>0</v>
      </c>
    </row>
    <row r="39" spans="1:12" x14ac:dyDescent="0.3">
      <c r="A39" s="10" t="s">
        <v>87</v>
      </c>
      <c r="B39" s="10" t="s">
        <v>88</v>
      </c>
      <c r="C39" s="11">
        <v>0</v>
      </c>
      <c r="D39" s="10">
        <v>225</v>
      </c>
      <c r="E39" s="4">
        <v>45474</v>
      </c>
      <c r="F39" s="4">
        <v>45840</v>
      </c>
      <c r="G39" s="12">
        <v>45474</v>
      </c>
      <c r="H39" s="12">
        <v>45840</v>
      </c>
      <c r="I39" s="12">
        <v>45664</v>
      </c>
      <c r="J39" s="12">
        <v>46029</v>
      </c>
      <c r="K39" s="10">
        <f t="shared" si="0"/>
        <v>-137</v>
      </c>
      <c r="L39" s="10">
        <f t="shared" si="1"/>
        <v>-136</v>
      </c>
    </row>
    <row r="40" spans="1:12" x14ac:dyDescent="0.3">
      <c r="A40" s="10" t="s">
        <v>89</v>
      </c>
      <c r="B40" s="10" t="s">
        <v>90</v>
      </c>
      <c r="C40" s="11">
        <v>0</v>
      </c>
      <c r="D40" s="10">
        <v>225</v>
      </c>
      <c r="E40" s="4">
        <v>45474</v>
      </c>
      <c r="F40" s="4">
        <v>45840</v>
      </c>
      <c r="G40" s="12">
        <v>45474</v>
      </c>
      <c r="H40" s="12">
        <v>45840</v>
      </c>
      <c r="I40" s="12">
        <v>45664</v>
      </c>
      <c r="J40" s="12">
        <v>46029</v>
      </c>
      <c r="K40" s="10">
        <f t="shared" si="0"/>
        <v>-137</v>
      </c>
      <c r="L40" s="10">
        <f t="shared" si="1"/>
        <v>-136</v>
      </c>
    </row>
    <row r="41" spans="1:12" x14ac:dyDescent="0.3">
      <c r="A41" s="10" t="s">
        <v>91</v>
      </c>
      <c r="B41" s="10" t="s">
        <v>92</v>
      </c>
      <c r="C41" s="11">
        <v>0</v>
      </c>
      <c r="D41" s="10">
        <v>175</v>
      </c>
      <c r="E41" s="4">
        <v>45474</v>
      </c>
      <c r="F41" s="4">
        <v>45761</v>
      </c>
      <c r="G41" s="12">
        <v>45474</v>
      </c>
      <c r="H41" s="12">
        <v>45761</v>
      </c>
      <c r="I41" s="12">
        <v>45664</v>
      </c>
      <c r="J41" s="12">
        <v>45945</v>
      </c>
      <c r="K41" s="10">
        <f t="shared" si="0"/>
        <v>-137</v>
      </c>
      <c r="L41" s="10">
        <f t="shared" si="1"/>
        <v>-133</v>
      </c>
    </row>
    <row r="42" spans="1:12" x14ac:dyDescent="0.3">
      <c r="A42" s="7" t="s">
        <v>93</v>
      </c>
      <c r="B42" s="7"/>
      <c r="C42" s="7"/>
      <c r="D42" s="7">
        <v>200</v>
      </c>
      <c r="E42" s="9"/>
      <c r="F42" s="9"/>
      <c r="G42" s="8"/>
      <c r="H42" s="8"/>
      <c r="I42" s="8"/>
      <c r="J42" s="8"/>
      <c r="K42">
        <f t="shared" si="0"/>
        <v>0</v>
      </c>
      <c r="L42">
        <f t="shared" si="1"/>
        <v>0</v>
      </c>
    </row>
    <row r="43" spans="1:12" x14ac:dyDescent="0.3">
      <c r="A43" s="7" t="s">
        <v>94</v>
      </c>
      <c r="B43" s="7"/>
      <c r="C43" s="7"/>
      <c r="D43" s="7">
        <v>0</v>
      </c>
      <c r="E43" s="9"/>
      <c r="F43" s="9"/>
      <c r="G43" s="8"/>
      <c r="H43" s="8"/>
      <c r="I43" s="8"/>
      <c r="J43" s="8"/>
      <c r="K43">
        <f t="shared" si="0"/>
        <v>0</v>
      </c>
      <c r="L43">
        <f t="shared" si="1"/>
        <v>0</v>
      </c>
    </row>
    <row r="44" spans="1:12" x14ac:dyDescent="0.3">
      <c r="A44" t="s">
        <v>95</v>
      </c>
      <c r="B44" t="s">
        <v>96</v>
      </c>
      <c r="C44" s="5">
        <v>0</v>
      </c>
      <c r="D44">
        <v>0</v>
      </c>
      <c r="E44" t="s">
        <v>14</v>
      </c>
      <c r="G44" s="6">
        <v>45474</v>
      </c>
      <c r="H44" s="6"/>
      <c r="I44" s="6" t="e">
        <v>#N/A</v>
      </c>
      <c r="J44" s="6" t="e">
        <v>#N/A</v>
      </c>
      <c r="K44" t="e">
        <f t="shared" si="0"/>
        <v>#N/A</v>
      </c>
      <c r="L44" t="e">
        <f t="shared" si="1"/>
        <v>#N/A</v>
      </c>
    </row>
    <row r="45" spans="1:12" x14ac:dyDescent="0.3">
      <c r="A45" t="s">
        <v>97</v>
      </c>
      <c r="B45" t="s">
        <v>98</v>
      </c>
      <c r="C45" s="5">
        <v>0</v>
      </c>
      <c r="D45">
        <v>0</v>
      </c>
      <c r="E45" t="s">
        <v>14</v>
      </c>
      <c r="G45" s="6">
        <v>45474</v>
      </c>
      <c r="H45" s="6"/>
      <c r="I45" s="6" t="e">
        <v>#N/A</v>
      </c>
      <c r="J45" s="6" t="e">
        <v>#N/A</v>
      </c>
      <c r="K45" t="e">
        <f t="shared" si="0"/>
        <v>#N/A</v>
      </c>
      <c r="L45" t="e">
        <f t="shared" si="1"/>
        <v>#N/A</v>
      </c>
    </row>
    <row r="46" spans="1:12" x14ac:dyDescent="0.3">
      <c r="A46" t="s">
        <v>99</v>
      </c>
      <c r="B46" t="s">
        <v>100</v>
      </c>
      <c r="C46" s="5">
        <v>0</v>
      </c>
      <c r="D46">
        <v>0</v>
      </c>
      <c r="E46" t="s">
        <v>14</v>
      </c>
      <c r="G46" s="6">
        <v>45474</v>
      </c>
      <c r="H46" s="6"/>
      <c r="I46" s="6" t="e">
        <v>#N/A</v>
      </c>
      <c r="J46" s="6" t="e">
        <v>#N/A</v>
      </c>
      <c r="K46" t="e">
        <f t="shared" si="0"/>
        <v>#N/A</v>
      </c>
      <c r="L46" t="e">
        <f t="shared" si="1"/>
        <v>#N/A</v>
      </c>
    </row>
    <row r="47" spans="1:12" x14ac:dyDescent="0.3">
      <c r="A47" t="s">
        <v>101</v>
      </c>
      <c r="B47" t="s">
        <v>102</v>
      </c>
      <c r="C47" s="5">
        <v>0</v>
      </c>
      <c r="D47">
        <v>0</v>
      </c>
      <c r="E47" t="s">
        <v>14</v>
      </c>
      <c r="G47" s="6">
        <v>45474</v>
      </c>
      <c r="H47" s="6"/>
      <c r="I47" s="6" t="e">
        <v>#N/A</v>
      </c>
      <c r="J47" s="6" t="e">
        <v>#N/A</v>
      </c>
      <c r="K47" t="e">
        <f t="shared" si="0"/>
        <v>#N/A</v>
      </c>
      <c r="L47" t="e">
        <f t="shared" si="1"/>
        <v>#N/A</v>
      </c>
    </row>
    <row r="48" spans="1:12" x14ac:dyDescent="0.3">
      <c r="A48" t="s">
        <v>103</v>
      </c>
      <c r="B48" t="s">
        <v>104</v>
      </c>
      <c r="C48" s="5">
        <v>0</v>
      </c>
      <c r="D48">
        <v>0</v>
      </c>
      <c r="E48" t="s">
        <v>14</v>
      </c>
      <c r="G48" s="6">
        <v>45474</v>
      </c>
      <c r="H48" s="6"/>
      <c r="I48" s="6" t="e">
        <v>#N/A</v>
      </c>
      <c r="J48" s="6" t="e">
        <v>#N/A</v>
      </c>
      <c r="K48" t="e">
        <f t="shared" si="0"/>
        <v>#N/A</v>
      </c>
      <c r="L48" t="e">
        <f t="shared" si="1"/>
        <v>#N/A</v>
      </c>
    </row>
    <row r="49" spans="1:12" x14ac:dyDescent="0.3">
      <c r="A49" t="s">
        <v>105</v>
      </c>
      <c r="B49" t="s">
        <v>106</v>
      </c>
      <c r="C49" s="5">
        <v>0</v>
      </c>
      <c r="D49">
        <v>0</v>
      </c>
      <c r="E49" t="s">
        <v>14</v>
      </c>
      <c r="G49" s="6">
        <v>45474</v>
      </c>
      <c r="H49" s="6"/>
      <c r="I49" s="6" t="e">
        <v>#N/A</v>
      </c>
      <c r="J49" s="6" t="e">
        <v>#N/A</v>
      </c>
      <c r="K49" t="e">
        <f t="shared" si="0"/>
        <v>#N/A</v>
      </c>
      <c r="L49" t="e">
        <f t="shared" si="1"/>
        <v>#N/A</v>
      </c>
    </row>
    <row r="50" spans="1:12" x14ac:dyDescent="0.3">
      <c r="A50" t="s">
        <v>107</v>
      </c>
      <c r="B50" t="s">
        <v>108</v>
      </c>
      <c r="C50" s="5">
        <v>0</v>
      </c>
      <c r="D50">
        <v>0</v>
      </c>
      <c r="E50" t="s">
        <v>14</v>
      </c>
      <c r="G50" s="6">
        <v>45474</v>
      </c>
      <c r="H50" s="6"/>
      <c r="I50" s="6" t="e">
        <v>#N/A</v>
      </c>
      <c r="J50" s="6" t="e">
        <v>#N/A</v>
      </c>
      <c r="K50" t="e">
        <f t="shared" si="0"/>
        <v>#N/A</v>
      </c>
      <c r="L50" t="e">
        <f t="shared" si="1"/>
        <v>#N/A</v>
      </c>
    </row>
    <row r="51" spans="1:12" x14ac:dyDescent="0.3">
      <c r="A51" t="s">
        <v>109</v>
      </c>
      <c r="B51" t="s">
        <v>110</v>
      </c>
      <c r="C51" s="5">
        <v>0</v>
      </c>
      <c r="D51">
        <v>0</v>
      </c>
      <c r="F51" s="4">
        <v>45474</v>
      </c>
      <c r="G51" s="6"/>
      <c r="H51" s="6">
        <v>45474</v>
      </c>
      <c r="I51" s="6" t="e">
        <v>#N/A</v>
      </c>
      <c r="J51" s="6" t="e">
        <v>#N/A</v>
      </c>
      <c r="K51" t="e">
        <f t="shared" si="0"/>
        <v>#N/A</v>
      </c>
      <c r="L51" t="e">
        <f t="shared" si="1"/>
        <v>#N/A</v>
      </c>
    </row>
    <row r="52" spans="1:12" x14ac:dyDescent="0.3">
      <c r="A52" s="7" t="s">
        <v>111</v>
      </c>
      <c r="B52" s="7"/>
      <c r="C52" s="7"/>
      <c r="D52" s="7">
        <v>65</v>
      </c>
      <c r="E52" s="9"/>
      <c r="F52" s="9"/>
      <c r="G52" s="8"/>
      <c r="H52" s="8"/>
      <c r="I52" s="8"/>
      <c r="J52" s="8"/>
      <c r="K52">
        <f t="shared" si="0"/>
        <v>0</v>
      </c>
      <c r="L52">
        <f t="shared" si="1"/>
        <v>0</v>
      </c>
    </row>
    <row r="53" spans="1:12" x14ac:dyDescent="0.3">
      <c r="A53" t="s">
        <v>112</v>
      </c>
      <c r="B53" t="s">
        <v>113</v>
      </c>
      <c r="C53" s="5">
        <v>0</v>
      </c>
      <c r="D53">
        <v>15</v>
      </c>
      <c r="E53" s="4">
        <v>45474</v>
      </c>
      <c r="F53" s="4">
        <v>45520</v>
      </c>
      <c r="G53" s="6">
        <v>45474</v>
      </c>
      <c r="H53" s="6">
        <v>45520</v>
      </c>
      <c r="I53" s="6" t="e">
        <v>#N/A</v>
      </c>
      <c r="J53" s="6" t="e">
        <v>#N/A</v>
      </c>
      <c r="K53" t="e">
        <f t="shared" si="0"/>
        <v>#N/A</v>
      </c>
      <c r="L53" t="e">
        <f t="shared" si="1"/>
        <v>#N/A</v>
      </c>
    </row>
    <row r="54" spans="1:12" x14ac:dyDescent="0.3">
      <c r="A54" t="s">
        <v>114</v>
      </c>
      <c r="B54" t="s">
        <v>115</v>
      </c>
      <c r="C54" s="5">
        <v>0</v>
      </c>
      <c r="D54">
        <v>50</v>
      </c>
      <c r="E54" s="4">
        <v>45523</v>
      </c>
      <c r="F54" s="4">
        <v>45590</v>
      </c>
      <c r="G54" s="6">
        <v>45523</v>
      </c>
      <c r="H54" s="6">
        <v>45590</v>
      </c>
      <c r="I54" s="6" t="e">
        <v>#N/A</v>
      </c>
      <c r="J54" s="6" t="e">
        <v>#N/A</v>
      </c>
      <c r="K54" t="e">
        <f t="shared" si="0"/>
        <v>#N/A</v>
      </c>
      <c r="L54" t="e">
        <f t="shared" si="1"/>
        <v>#N/A</v>
      </c>
    </row>
    <row r="55" spans="1:12" x14ac:dyDescent="0.3">
      <c r="A55" t="s">
        <v>116</v>
      </c>
      <c r="B55" t="s">
        <v>117</v>
      </c>
      <c r="C55" s="5">
        <v>0</v>
      </c>
      <c r="D55">
        <v>0</v>
      </c>
      <c r="E55" s="4">
        <v>45523</v>
      </c>
      <c r="G55" s="6">
        <v>45523</v>
      </c>
      <c r="H55" s="6"/>
      <c r="I55" s="6" t="e">
        <v>#N/A</v>
      </c>
      <c r="J55" s="6" t="e">
        <v>#N/A</v>
      </c>
      <c r="K55" t="e">
        <f t="shared" si="0"/>
        <v>#N/A</v>
      </c>
      <c r="L55" t="e">
        <f t="shared" si="1"/>
        <v>#N/A</v>
      </c>
    </row>
    <row r="56" spans="1:12" x14ac:dyDescent="0.3">
      <c r="A56" t="s">
        <v>118</v>
      </c>
      <c r="B56" t="s">
        <v>119</v>
      </c>
      <c r="C56" s="5">
        <v>0</v>
      </c>
      <c r="D56">
        <v>35</v>
      </c>
      <c r="E56" s="4">
        <v>45523</v>
      </c>
      <c r="F56" s="4">
        <v>45569</v>
      </c>
      <c r="G56" s="6">
        <v>45523</v>
      </c>
      <c r="H56" s="6">
        <v>45569</v>
      </c>
      <c r="I56" s="6" t="e">
        <v>#N/A</v>
      </c>
      <c r="J56" s="6" t="e">
        <v>#N/A</v>
      </c>
      <c r="K56" t="e">
        <f t="shared" si="0"/>
        <v>#N/A</v>
      </c>
      <c r="L56" t="e">
        <f t="shared" si="1"/>
        <v>#N/A</v>
      </c>
    </row>
    <row r="57" spans="1:12" x14ac:dyDescent="0.3">
      <c r="A57" t="s">
        <v>120</v>
      </c>
      <c r="B57" t="s">
        <v>121</v>
      </c>
      <c r="C57" s="5">
        <v>0</v>
      </c>
      <c r="D57">
        <v>10</v>
      </c>
      <c r="E57" s="4">
        <v>45572</v>
      </c>
      <c r="F57" s="4">
        <v>45583</v>
      </c>
      <c r="G57" s="6">
        <v>45572</v>
      </c>
      <c r="H57" s="6">
        <v>45583</v>
      </c>
      <c r="I57" s="6" t="e">
        <v>#N/A</v>
      </c>
      <c r="J57" s="6" t="e">
        <v>#N/A</v>
      </c>
      <c r="K57" t="e">
        <f t="shared" si="0"/>
        <v>#N/A</v>
      </c>
      <c r="L57" t="e">
        <f t="shared" si="1"/>
        <v>#N/A</v>
      </c>
    </row>
    <row r="58" spans="1:12" x14ac:dyDescent="0.3">
      <c r="A58" t="s">
        <v>122</v>
      </c>
      <c r="B58" t="s">
        <v>123</v>
      </c>
      <c r="C58" s="5">
        <v>0</v>
      </c>
      <c r="D58">
        <v>0</v>
      </c>
      <c r="E58" s="4">
        <v>45593</v>
      </c>
      <c r="G58" s="6">
        <v>45593</v>
      </c>
      <c r="H58" s="6"/>
      <c r="I58" s="6" t="e">
        <v>#N/A</v>
      </c>
      <c r="J58" s="6" t="e">
        <v>#N/A</v>
      </c>
      <c r="K58" t="e">
        <f t="shared" si="0"/>
        <v>#N/A</v>
      </c>
      <c r="L58" t="e">
        <f t="shared" si="1"/>
        <v>#N/A</v>
      </c>
    </row>
    <row r="59" spans="1:12" x14ac:dyDescent="0.3">
      <c r="A59" s="7" t="s">
        <v>124</v>
      </c>
      <c r="B59" s="7"/>
      <c r="C59" s="7"/>
      <c r="D59" s="7">
        <v>45</v>
      </c>
      <c r="E59" s="9"/>
      <c r="F59" s="9"/>
      <c r="G59" s="8"/>
      <c r="H59" s="8"/>
      <c r="I59" s="8"/>
      <c r="J59" s="8"/>
      <c r="K59">
        <f t="shared" si="0"/>
        <v>0</v>
      </c>
      <c r="L59">
        <f t="shared" si="1"/>
        <v>0</v>
      </c>
    </row>
    <row r="60" spans="1:12" x14ac:dyDescent="0.3">
      <c r="A60" t="s">
        <v>125</v>
      </c>
      <c r="B60" t="s">
        <v>126</v>
      </c>
      <c r="C60" s="5">
        <v>0</v>
      </c>
      <c r="D60">
        <v>30</v>
      </c>
      <c r="E60" s="4">
        <v>45586</v>
      </c>
      <c r="F60" s="4">
        <v>45625</v>
      </c>
      <c r="G60" s="6">
        <v>45586</v>
      </c>
      <c r="H60" s="6">
        <v>45625</v>
      </c>
      <c r="I60" s="6" t="e">
        <v>#N/A</v>
      </c>
      <c r="J60" s="6" t="e">
        <v>#N/A</v>
      </c>
      <c r="K60" t="e">
        <f t="shared" si="0"/>
        <v>#N/A</v>
      </c>
      <c r="L60" t="e">
        <f t="shared" si="1"/>
        <v>#N/A</v>
      </c>
    </row>
    <row r="61" spans="1:12" x14ac:dyDescent="0.3">
      <c r="A61" t="s">
        <v>127</v>
      </c>
      <c r="B61" t="s">
        <v>128</v>
      </c>
      <c r="C61" s="5">
        <v>0</v>
      </c>
      <c r="D61">
        <v>40</v>
      </c>
      <c r="E61" s="4">
        <v>45593</v>
      </c>
      <c r="F61" s="4">
        <v>45646</v>
      </c>
      <c r="G61" s="6">
        <v>45593</v>
      </c>
      <c r="H61" s="6">
        <v>45646</v>
      </c>
      <c r="I61" s="6" t="e">
        <v>#N/A</v>
      </c>
      <c r="J61" s="6" t="e">
        <v>#N/A</v>
      </c>
      <c r="K61" t="e">
        <f t="shared" si="0"/>
        <v>#N/A</v>
      </c>
      <c r="L61" t="e">
        <f t="shared" si="1"/>
        <v>#N/A</v>
      </c>
    </row>
    <row r="62" spans="1:12" x14ac:dyDescent="0.3">
      <c r="A62" t="s">
        <v>129</v>
      </c>
      <c r="B62" t="s">
        <v>130</v>
      </c>
      <c r="C62" s="5">
        <v>0</v>
      </c>
      <c r="D62">
        <v>5</v>
      </c>
      <c r="E62" s="4">
        <v>45628</v>
      </c>
      <c r="F62" s="4">
        <v>45632</v>
      </c>
      <c r="G62" s="6">
        <v>45628</v>
      </c>
      <c r="H62" s="6">
        <v>45632</v>
      </c>
      <c r="I62" s="6" t="e">
        <v>#N/A</v>
      </c>
      <c r="J62" s="6" t="e">
        <v>#N/A</v>
      </c>
      <c r="K62" t="e">
        <f t="shared" si="0"/>
        <v>#N/A</v>
      </c>
      <c r="L62" t="e">
        <f t="shared" si="1"/>
        <v>#N/A</v>
      </c>
    </row>
    <row r="63" spans="1:12" x14ac:dyDescent="0.3">
      <c r="A63" s="7" t="s">
        <v>131</v>
      </c>
      <c r="B63" s="7"/>
      <c r="C63" s="7"/>
      <c r="D63" s="7">
        <v>120</v>
      </c>
      <c r="E63" s="9"/>
      <c r="F63" s="9"/>
      <c r="G63" s="8"/>
      <c r="H63" s="8"/>
      <c r="I63" s="8"/>
      <c r="J63" s="8"/>
      <c r="K63">
        <f t="shared" si="0"/>
        <v>0</v>
      </c>
      <c r="L63">
        <f t="shared" si="1"/>
        <v>0</v>
      </c>
    </row>
    <row r="64" spans="1:12" x14ac:dyDescent="0.3">
      <c r="A64" t="s">
        <v>132</v>
      </c>
      <c r="B64" t="s">
        <v>133</v>
      </c>
      <c r="C64" s="5">
        <v>0</v>
      </c>
      <c r="D64">
        <v>120</v>
      </c>
      <c r="E64" s="4">
        <v>45586</v>
      </c>
      <c r="F64" s="4">
        <v>45770</v>
      </c>
      <c r="G64" s="6">
        <v>45586</v>
      </c>
      <c r="H64" s="6">
        <v>45770</v>
      </c>
      <c r="I64" s="6" t="e">
        <v>#N/A</v>
      </c>
      <c r="J64" s="6" t="e">
        <v>#N/A</v>
      </c>
      <c r="K64" t="e">
        <f t="shared" si="0"/>
        <v>#N/A</v>
      </c>
      <c r="L64" t="e">
        <f t="shared" si="1"/>
        <v>#N/A</v>
      </c>
    </row>
    <row r="65" spans="1:12" x14ac:dyDescent="0.3">
      <c r="A65" t="s">
        <v>134</v>
      </c>
      <c r="B65" t="s">
        <v>135</v>
      </c>
      <c r="C65" s="5">
        <v>0</v>
      </c>
      <c r="D65">
        <v>15</v>
      </c>
      <c r="E65" s="4">
        <v>45628</v>
      </c>
      <c r="F65" s="4">
        <v>45646</v>
      </c>
      <c r="G65" s="6">
        <v>45628</v>
      </c>
      <c r="H65" s="6">
        <v>45646</v>
      </c>
      <c r="I65" s="6" t="e">
        <v>#N/A</v>
      </c>
      <c r="J65" s="6" t="e">
        <v>#N/A</v>
      </c>
      <c r="K65" t="e">
        <f t="shared" si="0"/>
        <v>#N/A</v>
      </c>
      <c r="L65" t="e">
        <f t="shared" si="1"/>
        <v>#N/A</v>
      </c>
    </row>
    <row r="66" spans="1:12" x14ac:dyDescent="0.3">
      <c r="A66" t="s">
        <v>136</v>
      </c>
      <c r="B66" t="s">
        <v>137</v>
      </c>
      <c r="C66" s="5">
        <v>0</v>
      </c>
      <c r="D66">
        <v>20</v>
      </c>
      <c r="E66" s="4">
        <v>45664</v>
      </c>
      <c r="F66" s="4">
        <v>45691</v>
      </c>
      <c r="G66" s="6">
        <v>45664</v>
      </c>
      <c r="H66" s="6">
        <v>45691</v>
      </c>
      <c r="I66" s="6" t="e">
        <v>#N/A</v>
      </c>
      <c r="J66" s="6" t="e">
        <v>#N/A</v>
      </c>
      <c r="K66" t="e">
        <f t="shared" ref="K66:K129" si="2">IF(G66&lt;&gt;0&amp;H66&lt;&gt;0,+NETWORKDAYS(I66,G66),"")</f>
        <v>#N/A</v>
      </c>
      <c r="L66" t="e">
        <f t="shared" ref="L66:L129" si="3">IF(H66&lt;&gt;0&amp;J66&lt;&gt;0,+NETWORKDAYS(J66,H66),"")</f>
        <v>#N/A</v>
      </c>
    </row>
    <row r="67" spans="1:12" x14ac:dyDescent="0.3">
      <c r="A67" t="s">
        <v>138</v>
      </c>
      <c r="B67" t="s">
        <v>139</v>
      </c>
      <c r="C67" s="5">
        <v>0</v>
      </c>
      <c r="D67">
        <v>0</v>
      </c>
      <c r="E67" s="4">
        <v>45692</v>
      </c>
      <c r="G67" s="6">
        <v>45692</v>
      </c>
      <c r="H67" s="6"/>
      <c r="I67" s="6" t="e">
        <v>#N/A</v>
      </c>
      <c r="J67" s="6" t="e">
        <v>#N/A</v>
      </c>
      <c r="K67" t="e">
        <f t="shared" si="2"/>
        <v>#N/A</v>
      </c>
      <c r="L67" t="e">
        <f t="shared" si="3"/>
        <v>#N/A</v>
      </c>
    </row>
    <row r="68" spans="1:12" x14ac:dyDescent="0.3">
      <c r="A68" t="s">
        <v>140</v>
      </c>
      <c r="B68" t="s">
        <v>141</v>
      </c>
      <c r="C68" s="5">
        <v>0</v>
      </c>
      <c r="D68">
        <v>55</v>
      </c>
      <c r="E68" s="4">
        <v>45692</v>
      </c>
      <c r="F68" s="4">
        <v>45770</v>
      </c>
      <c r="G68" s="6">
        <v>45692</v>
      </c>
      <c r="H68" s="6">
        <v>45770</v>
      </c>
      <c r="I68" s="6" t="e">
        <v>#N/A</v>
      </c>
      <c r="J68" s="6" t="e">
        <v>#N/A</v>
      </c>
      <c r="K68" t="e">
        <f t="shared" si="2"/>
        <v>#N/A</v>
      </c>
      <c r="L68" t="e">
        <f t="shared" si="3"/>
        <v>#N/A</v>
      </c>
    </row>
    <row r="69" spans="1:12" x14ac:dyDescent="0.3">
      <c r="A69" t="s">
        <v>142</v>
      </c>
      <c r="B69" t="s">
        <v>143</v>
      </c>
      <c r="C69" s="5">
        <v>0</v>
      </c>
      <c r="D69">
        <v>10</v>
      </c>
      <c r="E69" s="4">
        <v>45692</v>
      </c>
      <c r="F69" s="4">
        <v>45705</v>
      </c>
      <c r="G69" s="6">
        <v>45692</v>
      </c>
      <c r="H69" s="6">
        <v>45705</v>
      </c>
      <c r="I69" s="6" t="e">
        <v>#N/A</v>
      </c>
      <c r="J69" s="6" t="e">
        <v>#N/A</v>
      </c>
      <c r="K69" t="e">
        <f t="shared" si="2"/>
        <v>#N/A</v>
      </c>
      <c r="L69" t="e">
        <f t="shared" si="3"/>
        <v>#N/A</v>
      </c>
    </row>
    <row r="70" spans="1:12" x14ac:dyDescent="0.3">
      <c r="A70" s="7" t="s">
        <v>144</v>
      </c>
      <c r="B70" s="7"/>
      <c r="C70" s="7"/>
      <c r="D70" s="7">
        <v>45</v>
      </c>
      <c r="E70" s="9"/>
      <c r="F70" s="9"/>
      <c r="G70" s="8"/>
      <c r="H70" s="8"/>
      <c r="I70" s="8"/>
      <c r="J70" s="8"/>
      <c r="K70">
        <f t="shared" si="2"/>
        <v>0</v>
      </c>
      <c r="L70">
        <f t="shared" si="3"/>
        <v>0</v>
      </c>
    </row>
    <row r="71" spans="1:12" x14ac:dyDescent="0.3">
      <c r="A71" s="7" t="s">
        <v>145</v>
      </c>
      <c r="B71" s="7"/>
      <c r="C71" s="7"/>
      <c r="D71" s="7">
        <v>15</v>
      </c>
      <c r="E71" s="9"/>
      <c r="F71" s="9"/>
      <c r="G71" s="8"/>
      <c r="H71" s="8"/>
      <c r="I71" s="8"/>
      <c r="J71" s="8"/>
      <c r="K71">
        <f t="shared" si="2"/>
        <v>0</v>
      </c>
      <c r="L71">
        <f t="shared" si="3"/>
        <v>0</v>
      </c>
    </row>
    <row r="72" spans="1:12" x14ac:dyDescent="0.3">
      <c r="A72" t="s">
        <v>146</v>
      </c>
      <c r="B72" t="s">
        <v>147</v>
      </c>
      <c r="C72" s="5">
        <v>0</v>
      </c>
      <c r="D72">
        <v>15</v>
      </c>
      <c r="E72" s="4">
        <v>45706</v>
      </c>
      <c r="F72" s="4">
        <v>45726</v>
      </c>
      <c r="G72" s="6">
        <v>45706</v>
      </c>
      <c r="H72" s="6">
        <v>45726</v>
      </c>
      <c r="I72" s="6" t="e">
        <v>#N/A</v>
      </c>
      <c r="J72" s="6" t="e">
        <v>#N/A</v>
      </c>
      <c r="K72" t="e">
        <f t="shared" si="2"/>
        <v>#N/A</v>
      </c>
      <c r="L72" t="e">
        <f t="shared" si="3"/>
        <v>#N/A</v>
      </c>
    </row>
    <row r="73" spans="1:12" x14ac:dyDescent="0.3">
      <c r="A73" t="s">
        <v>148</v>
      </c>
      <c r="B73" t="s">
        <v>149</v>
      </c>
      <c r="C73" s="5">
        <v>0</v>
      </c>
      <c r="D73">
        <v>15</v>
      </c>
      <c r="E73" s="4">
        <v>45706</v>
      </c>
      <c r="F73" s="4">
        <v>45726</v>
      </c>
      <c r="G73" s="6">
        <v>45706</v>
      </c>
      <c r="H73" s="6">
        <v>45726</v>
      </c>
      <c r="I73" s="6" t="e">
        <v>#N/A</v>
      </c>
      <c r="J73" s="6" t="e">
        <v>#N/A</v>
      </c>
      <c r="K73" t="e">
        <f t="shared" si="2"/>
        <v>#N/A</v>
      </c>
      <c r="L73" t="e">
        <f t="shared" si="3"/>
        <v>#N/A</v>
      </c>
    </row>
    <row r="74" spans="1:12" x14ac:dyDescent="0.3">
      <c r="A74" s="7" t="s">
        <v>150</v>
      </c>
      <c r="B74" s="7"/>
      <c r="C74" s="7"/>
      <c r="D74" s="7">
        <v>45</v>
      </c>
      <c r="E74" s="9"/>
      <c r="F74" s="9"/>
      <c r="G74" s="8"/>
      <c r="H74" s="8"/>
      <c r="I74" s="8"/>
      <c r="J74" s="8"/>
      <c r="K74">
        <f t="shared" si="2"/>
        <v>0</v>
      </c>
      <c r="L74">
        <f t="shared" si="3"/>
        <v>0</v>
      </c>
    </row>
    <row r="75" spans="1:12" x14ac:dyDescent="0.3">
      <c r="A75" t="s">
        <v>151</v>
      </c>
      <c r="B75" t="s">
        <v>152</v>
      </c>
      <c r="C75" s="5">
        <v>0</v>
      </c>
      <c r="D75">
        <v>10</v>
      </c>
      <c r="E75" s="4">
        <v>45706</v>
      </c>
      <c r="F75" s="4">
        <v>45719</v>
      </c>
      <c r="G75" s="6">
        <v>45706</v>
      </c>
      <c r="H75" s="6">
        <v>45719</v>
      </c>
      <c r="I75" s="6" t="e">
        <v>#N/A</v>
      </c>
      <c r="J75" s="6" t="e">
        <v>#N/A</v>
      </c>
      <c r="K75" t="e">
        <f t="shared" si="2"/>
        <v>#N/A</v>
      </c>
      <c r="L75" t="e">
        <f t="shared" si="3"/>
        <v>#N/A</v>
      </c>
    </row>
    <row r="76" spans="1:12" x14ac:dyDescent="0.3">
      <c r="A76" t="s">
        <v>153</v>
      </c>
      <c r="B76" t="s">
        <v>154</v>
      </c>
      <c r="C76" s="5">
        <v>0</v>
      </c>
      <c r="D76">
        <v>30</v>
      </c>
      <c r="E76" s="4">
        <v>45706</v>
      </c>
      <c r="F76" s="4">
        <v>45747</v>
      </c>
      <c r="G76" s="6">
        <v>45706</v>
      </c>
      <c r="H76" s="6">
        <v>45747</v>
      </c>
      <c r="I76" s="6" t="e">
        <v>#N/A</v>
      </c>
      <c r="J76" s="6" t="e">
        <v>#N/A</v>
      </c>
      <c r="K76" t="e">
        <f t="shared" si="2"/>
        <v>#N/A</v>
      </c>
      <c r="L76" t="e">
        <f t="shared" si="3"/>
        <v>#N/A</v>
      </c>
    </row>
    <row r="77" spans="1:12" x14ac:dyDescent="0.3">
      <c r="A77" t="s">
        <v>155</v>
      </c>
      <c r="B77" t="s">
        <v>156</v>
      </c>
      <c r="C77" s="5">
        <v>0</v>
      </c>
      <c r="D77">
        <v>20</v>
      </c>
      <c r="E77" s="4">
        <v>45706</v>
      </c>
      <c r="F77" s="4">
        <v>45733</v>
      </c>
      <c r="G77" s="6">
        <v>45706</v>
      </c>
      <c r="H77" s="6">
        <v>45733</v>
      </c>
      <c r="I77" s="6" t="e">
        <v>#N/A</v>
      </c>
      <c r="J77" s="6" t="e">
        <v>#N/A</v>
      </c>
      <c r="K77" t="e">
        <f t="shared" si="2"/>
        <v>#N/A</v>
      </c>
      <c r="L77" t="e">
        <f t="shared" si="3"/>
        <v>#N/A</v>
      </c>
    </row>
    <row r="78" spans="1:12" x14ac:dyDescent="0.3">
      <c r="A78" t="s">
        <v>157</v>
      </c>
      <c r="B78" t="s">
        <v>158</v>
      </c>
      <c r="C78" s="5">
        <v>0</v>
      </c>
      <c r="D78">
        <v>15</v>
      </c>
      <c r="E78" s="4">
        <v>45748</v>
      </c>
      <c r="F78" s="4">
        <v>45770</v>
      </c>
      <c r="G78" s="6">
        <v>45748</v>
      </c>
      <c r="H78" s="6">
        <v>45770</v>
      </c>
      <c r="I78" s="6" t="e">
        <v>#N/A</v>
      </c>
      <c r="J78" s="6" t="e">
        <v>#N/A</v>
      </c>
      <c r="K78" t="e">
        <f t="shared" si="2"/>
        <v>#N/A</v>
      </c>
      <c r="L78" t="e">
        <f t="shared" si="3"/>
        <v>#N/A</v>
      </c>
    </row>
    <row r="79" spans="1:12" x14ac:dyDescent="0.3">
      <c r="A79" s="7" t="s">
        <v>159</v>
      </c>
      <c r="B79" s="7"/>
      <c r="C79" s="7"/>
      <c r="D79" s="7">
        <v>20</v>
      </c>
      <c r="E79" s="9"/>
      <c r="F79" s="9"/>
      <c r="G79" s="8"/>
      <c r="H79" s="8"/>
      <c r="I79" s="8"/>
      <c r="J79" s="8"/>
      <c r="K79">
        <f t="shared" si="2"/>
        <v>0</v>
      </c>
      <c r="L79">
        <f t="shared" si="3"/>
        <v>0</v>
      </c>
    </row>
    <row r="80" spans="1:12" x14ac:dyDescent="0.3">
      <c r="A80" t="s">
        <v>160</v>
      </c>
      <c r="B80" t="s">
        <v>161</v>
      </c>
      <c r="C80" s="5">
        <v>0</v>
      </c>
      <c r="D80">
        <v>0</v>
      </c>
      <c r="F80" s="4">
        <v>45770</v>
      </c>
      <c r="G80" s="6"/>
      <c r="H80" s="6">
        <v>45770</v>
      </c>
      <c r="I80" s="6" t="e">
        <v>#N/A</v>
      </c>
      <c r="J80" s="6" t="e">
        <v>#N/A</v>
      </c>
      <c r="K80" t="e">
        <f t="shared" si="2"/>
        <v>#N/A</v>
      </c>
      <c r="L80" t="e">
        <f t="shared" si="3"/>
        <v>#N/A</v>
      </c>
    </row>
    <row r="81" spans="1:12" x14ac:dyDescent="0.3">
      <c r="A81" t="s">
        <v>162</v>
      </c>
      <c r="B81" t="s">
        <v>163</v>
      </c>
      <c r="C81" s="5">
        <v>0</v>
      </c>
      <c r="D81">
        <v>5</v>
      </c>
      <c r="E81" s="4">
        <v>45771</v>
      </c>
      <c r="F81" s="4">
        <v>45777</v>
      </c>
      <c r="G81" s="6">
        <v>45771</v>
      </c>
      <c r="H81" s="6">
        <v>45777</v>
      </c>
      <c r="I81" s="6" t="e">
        <v>#N/A</v>
      </c>
      <c r="J81" s="6" t="e">
        <v>#N/A</v>
      </c>
      <c r="K81" t="e">
        <f t="shared" si="2"/>
        <v>#N/A</v>
      </c>
      <c r="L81" t="e">
        <f t="shared" si="3"/>
        <v>#N/A</v>
      </c>
    </row>
    <row r="82" spans="1:12" x14ac:dyDescent="0.3">
      <c r="A82" t="s">
        <v>164</v>
      </c>
      <c r="B82" t="s">
        <v>165</v>
      </c>
      <c r="C82" s="5">
        <v>0</v>
      </c>
      <c r="D82">
        <v>5</v>
      </c>
      <c r="E82" s="4">
        <v>45779</v>
      </c>
      <c r="F82" s="4">
        <v>45785</v>
      </c>
      <c r="G82" s="6">
        <v>45779</v>
      </c>
      <c r="H82" s="6">
        <v>45785</v>
      </c>
      <c r="I82" s="6" t="e">
        <v>#N/A</v>
      </c>
      <c r="J82" s="6" t="e">
        <v>#N/A</v>
      </c>
      <c r="K82" t="e">
        <f t="shared" si="2"/>
        <v>#N/A</v>
      </c>
      <c r="L82" t="e">
        <f t="shared" si="3"/>
        <v>#N/A</v>
      </c>
    </row>
    <row r="83" spans="1:12" x14ac:dyDescent="0.3">
      <c r="A83" t="s">
        <v>166</v>
      </c>
      <c r="B83" t="s">
        <v>167</v>
      </c>
      <c r="C83" s="5">
        <v>0</v>
      </c>
      <c r="D83">
        <v>10</v>
      </c>
      <c r="E83" s="4">
        <v>45786</v>
      </c>
      <c r="F83" s="4">
        <v>45799</v>
      </c>
      <c r="G83" s="6">
        <v>45786</v>
      </c>
      <c r="H83" s="6">
        <v>45799</v>
      </c>
      <c r="I83" s="6" t="e">
        <v>#N/A</v>
      </c>
      <c r="J83" s="6" t="e">
        <v>#N/A</v>
      </c>
      <c r="K83" t="e">
        <f t="shared" si="2"/>
        <v>#N/A</v>
      </c>
      <c r="L83" t="e">
        <f t="shared" si="3"/>
        <v>#N/A</v>
      </c>
    </row>
    <row r="84" spans="1:12" x14ac:dyDescent="0.3">
      <c r="A84" t="s">
        <v>168</v>
      </c>
      <c r="B84" t="s">
        <v>169</v>
      </c>
      <c r="C84" s="5">
        <v>0</v>
      </c>
      <c r="D84">
        <v>0</v>
      </c>
      <c r="E84" s="4">
        <v>45800</v>
      </c>
      <c r="G84" s="6">
        <v>45800</v>
      </c>
      <c r="H84" s="6"/>
      <c r="I84" s="6" t="e">
        <v>#N/A</v>
      </c>
      <c r="J84" s="6" t="e">
        <v>#N/A</v>
      </c>
      <c r="K84" t="e">
        <f t="shared" si="2"/>
        <v>#N/A</v>
      </c>
      <c r="L84" t="e">
        <f t="shared" si="3"/>
        <v>#N/A</v>
      </c>
    </row>
    <row r="85" spans="1:12" x14ac:dyDescent="0.3">
      <c r="A85" s="7" t="s">
        <v>170</v>
      </c>
      <c r="B85" s="7"/>
      <c r="C85" s="7"/>
      <c r="D85" s="7">
        <v>253</v>
      </c>
      <c r="E85" s="9"/>
      <c r="F85" s="9"/>
      <c r="G85" s="8"/>
      <c r="H85" s="8"/>
      <c r="I85" s="8"/>
      <c r="J85" s="8"/>
      <c r="K85">
        <f t="shared" si="2"/>
        <v>0</v>
      </c>
      <c r="L85">
        <f t="shared" si="3"/>
        <v>0</v>
      </c>
    </row>
    <row r="86" spans="1:12" x14ac:dyDescent="0.3">
      <c r="A86" s="10" t="s">
        <v>171</v>
      </c>
      <c r="B86" s="10" t="s">
        <v>172</v>
      </c>
      <c r="C86" s="11">
        <v>0</v>
      </c>
      <c r="D86" s="10">
        <v>5</v>
      </c>
      <c r="E86" t="s">
        <v>173</v>
      </c>
      <c r="F86" s="4">
        <v>45555</v>
      </c>
      <c r="G86" s="12">
        <v>45551</v>
      </c>
      <c r="H86" s="12">
        <v>45555</v>
      </c>
      <c r="I86" s="12">
        <v>45664</v>
      </c>
      <c r="J86" s="12">
        <v>45670</v>
      </c>
      <c r="K86" s="10">
        <f t="shared" si="2"/>
        <v>-82</v>
      </c>
      <c r="L86" s="10">
        <f t="shared" si="3"/>
        <v>-82</v>
      </c>
    </row>
    <row r="87" spans="1:12" x14ac:dyDescent="0.3">
      <c r="A87" t="s">
        <v>174</v>
      </c>
      <c r="B87" t="s">
        <v>175</v>
      </c>
      <c r="C87" s="5">
        <v>0</v>
      </c>
      <c r="D87">
        <v>0</v>
      </c>
      <c r="E87" t="s">
        <v>173</v>
      </c>
      <c r="G87" s="6">
        <v>45551</v>
      </c>
      <c r="H87" s="6"/>
      <c r="I87" s="6">
        <v>45664</v>
      </c>
      <c r="J87" s="6"/>
      <c r="K87">
        <f t="shared" si="2"/>
        <v>-82</v>
      </c>
      <c r="L87">
        <f t="shared" si="3"/>
        <v>0</v>
      </c>
    </row>
    <row r="88" spans="1:12" x14ac:dyDescent="0.3">
      <c r="A88" s="7" t="s">
        <v>176</v>
      </c>
      <c r="B88" s="7"/>
      <c r="C88" s="7"/>
      <c r="D88" s="7">
        <v>130</v>
      </c>
      <c r="E88" s="9"/>
      <c r="F88" s="9"/>
      <c r="G88" s="8"/>
      <c r="H88" s="8"/>
      <c r="I88" s="8"/>
      <c r="J88" s="8"/>
      <c r="K88">
        <f t="shared" si="2"/>
        <v>0</v>
      </c>
      <c r="L88">
        <f t="shared" si="3"/>
        <v>0</v>
      </c>
    </row>
    <row r="89" spans="1:12" x14ac:dyDescent="0.3">
      <c r="A89" s="7" t="s">
        <v>177</v>
      </c>
      <c r="B89" s="7"/>
      <c r="C89" s="7"/>
      <c r="D89" s="7">
        <v>48</v>
      </c>
      <c r="E89" s="9"/>
      <c r="F89" s="9"/>
      <c r="G89" s="8"/>
      <c r="H89" s="8"/>
      <c r="I89" s="8"/>
      <c r="J89" s="8"/>
      <c r="K89">
        <f t="shared" si="2"/>
        <v>0</v>
      </c>
      <c r="L89">
        <f t="shared" si="3"/>
        <v>0</v>
      </c>
    </row>
    <row r="90" spans="1:12" x14ac:dyDescent="0.3">
      <c r="A90" s="10" t="s">
        <v>178</v>
      </c>
      <c r="B90" s="10" t="s">
        <v>179</v>
      </c>
      <c r="C90" s="11">
        <v>0</v>
      </c>
      <c r="D90" s="10">
        <v>15</v>
      </c>
      <c r="E90" s="4">
        <v>45558</v>
      </c>
      <c r="F90" s="4">
        <v>45576</v>
      </c>
      <c r="G90" s="12">
        <v>45558</v>
      </c>
      <c r="H90" s="12">
        <v>45576</v>
      </c>
      <c r="I90" s="12">
        <v>45671</v>
      </c>
      <c r="J90" s="12">
        <v>45691</v>
      </c>
      <c r="K90" s="10">
        <f t="shared" si="2"/>
        <v>-82</v>
      </c>
      <c r="L90" s="10">
        <f t="shared" si="3"/>
        <v>-82</v>
      </c>
    </row>
    <row r="91" spans="1:12" x14ac:dyDescent="0.3">
      <c r="A91" s="10" t="s">
        <v>180</v>
      </c>
      <c r="B91" s="10" t="s">
        <v>181</v>
      </c>
      <c r="C91" s="11">
        <v>0</v>
      </c>
      <c r="D91" s="10">
        <v>30</v>
      </c>
      <c r="E91" s="4">
        <v>45579</v>
      </c>
      <c r="F91" s="4">
        <v>45618</v>
      </c>
      <c r="G91" s="12">
        <v>45579</v>
      </c>
      <c r="H91" s="12">
        <v>45618</v>
      </c>
      <c r="I91" s="12">
        <v>45692</v>
      </c>
      <c r="J91" s="12">
        <v>45733</v>
      </c>
      <c r="K91" s="10">
        <f t="shared" si="2"/>
        <v>-82</v>
      </c>
      <c r="L91" s="10">
        <f t="shared" si="3"/>
        <v>-82</v>
      </c>
    </row>
    <row r="92" spans="1:12" x14ac:dyDescent="0.3">
      <c r="A92" s="10" t="s">
        <v>182</v>
      </c>
      <c r="B92" s="10" t="s">
        <v>183</v>
      </c>
      <c r="C92" s="11">
        <v>0</v>
      </c>
      <c r="D92" s="10">
        <v>3</v>
      </c>
      <c r="E92" s="4">
        <v>45621</v>
      </c>
      <c r="F92" s="4">
        <v>45623</v>
      </c>
      <c r="G92" s="12">
        <v>45621</v>
      </c>
      <c r="H92" s="12">
        <v>45623</v>
      </c>
      <c r="I92" s="12">
        <v>45734</v>
      </c>
      <c r="J92" s="12">
        <v>45736</v>
      </c>
      <c r="K92" s="10">
        <f t="shared" si="2"/>
        <v>-82</v>
      </c>
      <c r="L92" s="10">
        <f t="shared" si="3"/>
        <v>-82</v>
      </c>
    </row>
    <row r="93" spans="1:12" x14ac:dyDescent="0.3">
      <c r="A93" s="7" t="s">
        <v>184</v>
      </c>
      <c r="B93" s="7"/>
      <c r="C93" s="7"/>
      <c r="D93" s="7">
        <v>56</v>
      </c>
      <c r="E93" s="9"/>
      <c r="F93" s="9"/>
      <c r="G93" s="8"/>
      <c r="H93" s="8"/>
      <c r="I93" s="8"/>
      <c r="J93" s="8"/>
      <c r="K93">
        <f t="shared" si="2"/>
        <v>0</v>
      </c>
      <c r="L93">
        <f t="shared" si="3"/>
        <v>0</v>
      </c>
    </row>
    <row r="94" spans="1:12" x14ac:dyDescent="0.3">
      <c r="A94" s="10" t="s">
        <v>185</v>
      </c>
      <c r="B94" s="10" t="s">
        <v>186</v>
      </c>
      <c r="C94" s="11">
        <v>0</v>
      </c>
      <c r="D94" s="10">
        <v>15</v>
      </c>
      <c r="E94" s="4">
        <v>45565</v>
      </c>
      <c r="F94" s="4">
        <v>45583</v>
      </c>
      <c r="G94" s="12">
        <v>45565</v>
      </c>
      <c r="H94" s="12">
        <v>45583</v>
      </c>
      <c r="I94" s="12">
        <v>45678</v>
      </c>
      <c r="J94" s="12">
        <v>45698</v>
      </c>
      <c r="K94" s="10">
        <f t="shared" si="2"/>
        <v>-82</v>
      </c>
      <c r="L94" s="10">
        <f t="shared" si="3"/>
        <v>-82</v>
      </c>
    </row>
    <row r="95" spans="1:12" x14ac:dyDescent="0.3">
      <c r="A95" s="10" t="s">
        <v>187</v>
      </c>
      <c r="B95" s="10" t="s">
        <v>188</v>
      </c>
      <c r="C95" s="11">
        <v>0</v>
      </c>
      <c r="D95" s="10">
        <v>36</v>
      </c>
      <c r="E95" s="4">
        <v>45586</v>
      </c>
      <c r="F95" s="4">
        <v>45635</v>
      </c>
      <c r="G95" s="12">
        <v>45586</v>
      </c>
      <c r="H95" s="12">
        <v>45635</v>
      </c>
      <c r="I95" s="12">
        <v>45699</v>
      </c>
      <c r="J95" s="12">
        <v>45748</v>
      </c>
      <c r="K95" s="10">
        <f t="shared" si="2"/>
        <v>-82</v>
      </c>
      <c r="L95" s="10">
        <f t="shared" si="3"/>
        <v>-82</v>
      </c>
    </row>
    <row r="96" spans="1:12" x14ac:dyDescent="0.3">
      <c r="A96" s="10" t="s">
        <v>189</v>
      </c>
      <c r="B96" s="10" t="s">
        <v>190</v>
      </c>
      <c r="C96" s="11">
        <v>0</v>
      </c>
      <c r="D96" s="10">
        <v>5</v>
      </c>
      <c r="E96" s="4">
        <v>45636</v>
      </c>
      <c r="F96" s="4">
        <v>45642</v>
      </c>
      <c r="G96" s="12">
        <v>45636</v>
      </c>
      <c r="H96" s="12">
        <v>45642</v>
      </c>
      <c r="I96" s="12">
        <v>45749</v>
      </c>
      <c r="J96" s="12">
        <v>45755</v>
      </c>
      <c r="K96" s="10">
        <f t="shared" si="2"/>
        <v>-82</v>
      </c>
      <c r="L96" s="10">
        <f t="shared" si="3"/>
        <v>-82</v>
      </c>
    </row>
    <row r="97" spans="1:12" x14ac:dyDescent="0.3">
      <c r="A97" s="7" t="s">
        <v>191</v>
      </c>
      <c r="B97" s="7"/>
      <c r="C97" s="7"/>
      <c r="D97" s="7">
        <v>56</v>
      </c>
      <c r="E97" s="9"/>
      <c r="F97" s="9"/>
      <c r="G97" s="8"/>
      <c r="H97" s="8"/>
      <c r="I97" s="8"/>
      <c r="J97" s="8"/>
      <c r="K97">
        <f t="shared" si="2"/>
        <v>0</v>
      </c>
      <c r="L97">
        <f t="shared" si="3"/>
        <v>0</v>
      </c>
    </row>
    <row r="98" spans="1:12" x14ac:dyDescent="0.3">
      <c r="A98" s="10" t="s">
        <v>192</v>
      </c>
      <c r="B98" s="10" t="s">
        <v>193</v>
      </c>
      <c r="C98" s="11">
        <v>0</v>
      </c>
      <c r="D98" s="10">
        <v>15</v>
      </c>
      <c r="E98" s="4">
        <v>45572</v>
      </c>
      <c r="F98" s="4">
        <v>45590</v>
      </c>
      <c r="G98" s="12">
        <v>45572</v>
      </c>
      <c r="H98" s="12">
        <v>45590</v>
      </c>
      <c r="I98" s="12">
        <v>45685</v>
      </c>
      <c r="J98" s="12">
        <v>45705</v>
      </c>
      <c r="K98" s="10">
        <f t="shared" si="2"/>
        <v>-82</v>
      </c>
      <c r="L98" s="10">
        <f t="shared" si="3"/>
        <v>-82</v>
      </c>
    </row>
    <row r="99" spans="1:12" x14ac:dyDescent="0.3">
      <c r="A99" s="10" t="s">
        <v>194</v>
      </c>
      <c r="B99" s="10" t="s">
        <v>195</v>
      </c>
      <c r="C99" s="11">
        <v>0</v>
      </c>
      <c r="D99" s="10">
        <v>36</v>
      </c>
      <c r="E99" s="4">
        <v>45593</v>
      </c>
      <c r="F99" s="4">
        <v>45642</v>
      </c>
      <c r="G99" s="12">
        <v>45593</v>
      </c>
      <c r="H99" s="12">
        <v>45642</v>
      </c>
      <c r="I99" s="12">
        <v>45706</v>
      </c>
      <c r="J99" s="12">
        <v>45755</v>
      </c>
      <c r="K99" s="10">
        <f t="shared" si="2"/>
        <v>-82</v>
      </c>
      <c r="L99" s="10">
        <f t="shared" si="3"/>
        <v>-82</v>
      </c>
    </row>
    <row r="100" spans="1:12" x14ac:dyDescent="0.3">
      <c r="A100" t="s">
        <v>196</v>
      </c>
      <c r="B100" t="s">
        <v>197</v>
      </c>
      <c r="C100" s="5">
        <v>0</v>
      </c>
      <c r="D100">
        <v>5</v>
      </c>
      <c r="E100" s="4">
        <v>45643</v>
      </c>
      <c r="F100" s="4">
        <v>45664</v>
      </c>
      <c r="G100" s="6">
        <v>45643</v>
      </c>
      <c r="H100" s="6">
        <v>45664</v>
      </c>
      <c r="I100" s="6">
        <v>45756</v>
      </c>
      <c r="J100" s="6">
        <v>45762</v>
      </c>
      <c r="K100">
        <f t="shared" si="2"/>
        <v>-82</v>
      </c>
      <c r="L100">
        <f t="shared" si="3"/>
        <v>-71</v>
      </c>
    </row>
    <row r="101" spans="1:12" x14ac:dyDescent="0.3">
      <c r="A101" s="7" t="s">
        <v>198</v>
      </c>
      <c r="B101" s="7"/>
      <c r="C101" s="7"/>
      <c r="D101" s="7">
        <v>60</v>
      </c>
      <c r="E101" s="9"/>
      <c r="F101" s="9"/>
      <c r="G101" s="8"/>
      <c r="H101" s="8"/>
      <c r="I101" s="8"/>
      <c r="J101" s="8"/>
      <c r="K101">
        <f t="shared" si="2"/>
        <v>0</v>
      </c>
      <c r="L101">
        <f t="shared" si="3"/>
        <v>0</v>
      </c>
    </row>
    <row r="102" spans="1:12" x14ac:dyDescent="0.3">
      <c r="A102" s="10" t="s">
        <v>199</v>
      </c>
      <c r="B102" s="10" t="s">
        <v>200</v>
      </c>
      <c r="C102" s="11">
        <v>0</v>
      </c>
      <c r="D102" s="10">
        <v>15</v>
      </c>
      <c r="E102" s="4">
        <v>45593</v>
      </c>
      <c r="F102" s="4">
        <v>45611</v>
      </c>
      <c r="G102" s="12">
        <v>45593</v>
      </c>
      <c r="H102" s="12">
        <v>45611</v>
      </c>
      <c r="I102" s="12">
        <v>45706</v>
      </c>
      <c r="J102" s="12">
        <v>45726</v>
      </c>
      <c r="K102" s="10">
        <f t="shared" si="2"/>
        <v>-82</v>
      </c>
      <c r="L102" s="10">
        <f t="shared" si="3"/>
        <v>-82</v>
      </c>
    </row>
    <row r="103" spans="1:12" x14ac:dyDescent="0.3">
      <c r="A103" t="s">
        <v>201</v>
      </c>
      <c r="B103" t="s">
        <v>202</v>
      </c>
      <c r="C103" s="5">
        <v>0</v>
      </c>
      <c r="D103">
        <v>30</v>
      </c>
      <c r="E103" s="4">
        <v>45614</v>
      </c>
      <c r="F103" s="4">
        <v>45670</v>
      </c>
      <c r="G103" s="6">
        <v>45614</v>
      </c>
      <c r="H103" s="6">
        <v>45670</v>
      </c>
      <c r="I103" s="6">
        <v>45727</v>
      </c>
      <c r="J103" s="6">
        <v>45770</v>
      </c>
      <c r="K103">
        <f t="shared" si="2"/>
        <v>-82</v>
      </c>
      <c r="L103">
        <f t="shared" si="3"/>
        <v>-73</v>
      </c>
    </row>
    <row r="104" spans="1:12" x14ac:dyDescent="0.3">
      <c r="A104" t="s">
        <v>203</v>
      </c>
      <c r="B104" t="s">
        <v>204</v>
      </c>
      <c r="C104" s="5">
        <v>0</v>
      </c>
      <c r="D104">
        <v>10</v>
      </c>
      <c r="E104" s="4">
        <v>45671</v>
      </c>
      <c r="F104" s="4">
        <v>45684</v>
      </c>
      <c r="G104" s="6">
        <v>45671</v>
      </c>
      <c r="H104" s="6">
        <v>45684</v>
      </c>
      <c r="I104" s="6">
        <v>45771</v>
      </c>
      <c r="J104" s="6">
        <v>45785</v>
      </c>
      <c r="K104">
        <f t="shared" si="2"/>
        <v>-73</v>
      </c>
      <c r="L104">
        <f t="shared" si="3"/>
        <v>-74</v>
      </c>
    </row>
    <row r="105" spans="1:12" x14ac:dyDescent="0.3">
      <c r="A105" t="s">
        <v>205</v>
      </c>
      <c r="B105" t="s">
        <v>206</v>
      </c>
      <c r="C105" s="5">
        <v>0</v>
      </c>
      <c r="D105">
        <v>5</v>
      </c>
      <c r="E105" s="4">
        <v>45685</v>
      </c>
      <c r="F105" s="4">
        <v>45691</v>
      </c>
      <c r="G105" s="6">
        <v>45685</v>
      </c>
      <c r="H105" s="6">
        <v>45691</v>
      </c>
      <c r="I105" s="6">
        <v>45786</v>
      </c>
      <c r="J105" s="6">
        <v>45792</v>
      </c>
      <c r="K105">
        <f t="shared" si="2"/>
        <v>-74</v>
      </c>
      <c r="L105">
        <f t="shared" si="3"/>
        <v>-74</v>
      </c>
    </row>
    <row r="106" spans="1:12" x14ac:dyDescent="0.3">
      <c r="A106" s="7" t="s">
        <v>207</v>
      </c>
      <c r="B106" s="7"/>
      <c r="C106" s="7"/>
      <c r="D106" s="7">
        <v>45</v>
      </c>
      <c r="E106" s="9"/>
      <c r="F106" s="9"/>
      <c r="G106" s="8"/>
      <c r="H106" s="8"/>
      <c r="I106" s="8"/>
      <c r="J106" s="8"/>
      <c r="K106">
        <f t="shared" si="2"/>
        <v>0</v>
      </c>
      <c r="L106">
        <f t="shared" si="3"/>
        <v>0</v>
      </c>
    </row>
    <row r="107" spans="1:12" x14ac:dyDescent="0.3">
      <c r="A107" t="s">
        <v>208</v>
      </c>
      <c r="B107" t="s">
        <v>209</v>
      </c>
      <c r="C107" s="5">
        <v>0</v>
      </c>
      <c r="D107">
        <v>10</v>
      </c>
      <c r="E107" s="4">
        <v>45692</v>
      </c>
      <c r="F107" s="4">
        <v>45705</v>
      </c>
      <c r="G107" s="6">
        <v>45692</v>
      </c>
      <c r="H107" s="6">
        <v>45705</v>
      </c>
      <c r="I107" s="6">
        <v>45793</v>
      </c>
      <c r="J107" s="6">
        <v>45810</v>
      </c>
      <c r="K107">
        <f t="shared" si="2"/>
        <v>-74</v>
      </c>
      <c r="L107">
        <f t="shared" si="3"/>
        <v>-76</v>
      </c>
    </row>
    <row r="108" spans="1:12" x14ac:dyDescent="0.3">
      <c r="A108" t="s">
        <v>210</v>
      </c>
      <c r="B108" t="s">
        <v>211</v>
      </c>
      <c r="C108" s="5">
        <v>0</v>
      </c>
      <c r="D108">
        <v>15</v>
      </c>
      <c r="E108" s="4">
        <v>45706</v>
      </c>
      <c r="F108" s="4">
        <v>45726</v>
      </c>
      <c r="G108" s="6">
        <v>45706</v>
      </c>
      <c r="H108" s="6">
        <v>45726</v>
      </c>
      <c r="I108" s="6">
        <v>45811</v>
      </c>
      <c r="J108" s="6">
        <v>45833</v>
      </c>
      <c r="K108">
        <f t="shared" si="2"/>
        <v>-76</v>
      </c>
      <c r="L108">
        <f t="shared" si="3"/>
        <v>-78</v>
      </c>
    </row>
    <row r="109" spans="1:12" x14ac:dyDescent="0.3">
      <c r="A109" t="s">
        <v>212</v>
      </c>
      <c r="B109" t="s">
        <v>213</v>
      </c>
      <c r="C109" s="5">
        <v>0</v>
      </c>
      <c r="D109">
        <v>10</v>
      </c>
      <c r="E109" s="4">
        <v>45727</v>
      </c>
      <c r="F109" s="4">
        <v>45740</v>
      </c>
      <c r="G109" s="6">
        <v>45727</v>
      </c>
      <c r="H109" s="6">
        <v>45740</v>
      </c>
      <c r="I109" s="6">
        <v>45834</v>
      </c>
      <c r="J109" s="6">
        <v>45847</v>
      </c>
      <c r="K109">
        <f t="shared" si="2"/>
        <v>-78</v>
      </c>
      <c r="L109">
        <f t="shared" si="3"/>
        <v>-78</v>
      </c>
    </row>
    <row r="110" spans="1:12" x14ac:dyDescent="0.3">
      <c r="A110" s="10" t="s">
        <v>214</v>
      </c>
      <c r="B110" s="10" t="s">
        <v>215</v>
      </c>
      <c r="C110" s="11">
        <v>0</v>
      </c>
      <c r="D110" s="10">
        <v>10</v>
      </c>
      <c r="E110" s="4">
        <v>45741</v>
      </c>
      <c r="F110" s="4">
        <v>45754</v>
      </c>
      <c r="G110" s="12">
        <v>45741</v>
      </c>
      <c r="H110" s="12">
        <v>45754</v>
      </c>
      <c r="I110" s="12">
        <v>45848</v>
      </c>
      <c r="J110" s="12">
        <v>45889</v>
      </c>
      <c r="K110" s="10">
        <f t="shared" si="2"/>
        <v>-78</v>
      </c>
      <c r="L110" s="10">
        <f t="shared" si="3"/>
        <v>-98</v>
      </c>
    </row>
    <row r="111" spans="1:12" x14ac:dyDescent="0.3">
      <c r="A111" s="7" t="s">
        <v>216</v>
      </c>
      <c r="B111" s="7"/>
      <c r="C111" s="7"/>
      <c r="D111" s="7">
        <v>88</v>
      </c>
      <c r="E111" s="9"/>
      <c r="F111" s="9"/>
      <c r="G111" s="8"/>
      <c r="H111" s="8"/>
      <c r="I111" s="8"/>
      <c r="J111" s="8"/>
      <c r="K111">
        <f t="shared" si="2"/>
        <v>0</v>
      </c>
      <c r="L111">
        <f t="shared" si="3"/>
        <v>0</v>
      </c>
    </row>
    <row r="112" spans="1:12" x14ac:dyDescent="0.3">
      <c r="A112" s="7" t="s">
        <v>217</v>
      </c>
      <c r="B112" s="7"/>
      <c r="C112" s="7"/>
      <c r="D112" s="7">
        <v>9</v>
      </c>
      <c r="E112" s="9"/>
      <c r="F112" s="9"/>
      <c r="G112" s="8"/>
      <c r="H112" s="8"/>
      <c r="I112" s="8"/>
      <c r="J112" s="8"/>
      <c r="K112">
        <f t="shared" si="2"/>
        <v>0</v>
      </c>
      <c r="L112">
        <f t="shared" si="3"/>
        <v>0</v>
      </c>
    </row>
    <row r="113" spans="1:12" x14ac:dyDescent="0.3">
      <c r="A113" s="10" t="s">
        <v>218</v>
      </c>
      <c r="B113" s="10" t="s">
        <v>219</v>
      </c>
      <c r="C113" s="11">
        <v>0</v>
      </c>
      <c r="D113" s="10">
        <v>2</v>
      </c>
      <c r="E113" s="4">
        <v>45474</v>
      </c>
      <c r="F113" s="4">
        <v>45475</v>
      </c>
      <c r="G113" s="12">
        <v>45474</v>
      </c>
      <c r="H113" s="12">
        <v>45475</v>
      </c>
      <c r="I113" s="12">
        <v>45664</v>
      </c>
      <c r="J113" s="12">
        <v>45665</v>
      </c>
      <c r="K113" s="10">
        <f t="shared" si="2"/>
        <v>-137</v>
      </c>
      <c r="L113" s="10">
        <f t="shared" si="3"/>
        <v>-137</v>
      </c>
    </row>
    <row r="114" spans="1:12" x14ac:dyDescent="0.3">
      <c r="A114" s="10" t="s">
        <v>220</v>
      </c>
      <c r="B114" s="10" t="s">
        <v>221</v>
      </c>
      <c r="C114" s="11">
        <v>0</v>
      </c>
      <c r="D114" s="10">
        <v>5</v>
      </c>
      <c r="E114" s="4">
        <v>45476</v>
      </c>
      <c r="F114" s="4">
        <v>45482</v>
      </c>
      <c r="G114" s="12">
        <v>45476</v>
      </c>
      <c r="H114" s="12">
        <v>45482</v>
      </c>
      <c r="I114" s="12">
        <v>45666</v>
      </c>
      <c r="J114" s="12">
        <v>45672</v>
      </c>
      <c r="K114" s="10">
        <f t="shared" si="2"/>
        <v>-137</v>
      </c>
      <c r="L114" s="10">
        <f t="shared" si="3"/>
        <v>-137</v>
      </c>
    </row>
    <row r="115" spans="1:12" x14ac:dyDescent="0.3">
      <c r="A115" s="10" t="s">
        <v>222</v>
      </c>
      <c r="B115" s="10" t="s">
        <v>223</v>
      </c>
      <c r="C115" s="11">
        <v>0</v>
      </c>
      <c r="D115" s="10">
        <v>2</v>
      </c>
      <c r="E115" s="4">
        <v>45483</v>
      </c>
      <c r="F115" s="4">
        <v>45484</v>
      </c>
      <c r="G115" s="12">
        <v>45483</v>
      </c>
      <c r="H115" s="12">
        <v>45484</v>
      </c>
      <c r="I115" s="12">
        <v>45673</v>
      </c>
      <c r="J115" s="12">
        <v>45674</v>
      </c>
      <c r="K115" s="10">
        <f t="shared" si="2"/>
        <v>-137</v>
      </c>
      <c r="L115" s="10">
        <f t="shared" si="3"/>
        <v>-137</v>
      </c>
    </row>
    <row r="116" spans="1:12" x14ac:dyDescent="0.3">
      <c r="A116" s="7" t="s">
        <v>224</v>
      </c>
      <c r="B116" s="7"/>
      <c r="C116" s="7"/>
      <c r="D116" s="7">
        <v>48</v>
      </c>
      <c r="E116" s="9"/>
      <c r="F116" s="9"/>
      <c r="G116" s="8"/>
      <c r="H116" s="8"/>
      <c r="I116" s="8"/>
      <c r="J116" s="8"/>
      <c r="K116">
        <f t="shared" si="2"/>
        <v>0</v>
      </c>
      <c r="L116">
        <f t="shared" si="3"/>
        <v>0</v>
      </c>
    </row>
    <row r="117" spans="1:12" x14ac:dyDescent="0.3">
      <c r="A117" s="10" t="s">
        <v>225</v>
      </c>
      <c r="B117" s="10" t="s">
        <v>186</v>
      </c>
      <c r="C117" s="11">
        <v>0</v>
      </c>
      <c r="D117" s="10">
        <v>12</v>
      </c>
      <c r="E117" s="4">
        <v>45474</v>
      </c>
      <c r="F117" s="4">
        <v>45517</v>
      </c>
      <c r="G117" s="12">
        <v>45474</v>
      </c>
      <c r="H117" s="12">
        <v>45517</v>
      </c>
      <c r="I117" s="12">
        <v>45664</v>
      </c>
      <c r="J117" s="12">
        <v>45679</v>
      </c>
      <c r="K117" s="10">
        <f t="shared" si="2"/>
        <v>-137</v>
      </c>
      <c r="L117" s="10">
        <f t="shared" si="3"/>
        <v>-117</v>
      </c>
    </row>
    <row r="118" spans="1:12" x14ac:dyDescent="0.3">
      <c r="A118" s="10" t="s">
        <v>226</v>
      </c>
      <c r="B118" s="10" t="s">
        <v>227</v>
      </c>
      <c r="C118" s="11">
        <v>0</v>
      </c>
      <c r="D118" s="10">
        <v>34</v>
      </c>
      <c r="E118" s="4">
        <v>45518</v>
      </c>
      <c r="F118" s="4">
        <v>45565</v>
      </c>
      <c r="G118" s="12">
        <v>45518</v>
      </c>
      <c r="H118" s="12">
        <v>45565</v>
      </c>
      <c r="I118" s="12">
        <v>45680</v>
      </c>
      <c r="J118" s="12">
        <v>45727</v>
      </c>
      <c r="K118" s="10">
        <f t="shared" si="2"/>
        <v>-117</v>
      </c>
      <c r="L118" s="10">
        <f t="shared" si="3"/>
        <v>-117</v>
      </c>
    </row>
    <row r="119" spans="1:12" x14ac:dyDescent="0.3">
      <c r="A119" s="10" t="s">
        <v>228</v>
      </c>
      <c r="B119" s="10" t="s">
        <v>190</v>
      </c>
      <c r="C119" s="11">
        <v>0</v>
      </c>
      <c r="D119" s="10">
        <v>2</v>
      </c>
      <c r="E119" s="4">
        <v>45566</v>
      </c>
      <c r="F119" s="4">
        <v>45567</v>
      </c>
      <c r="G119" s="12">
        <v>45566</v>
      </c>
      <c r="H119" s="12">
        <v>45567</v>
      </c>
      <c r="I119" s="12">
        <v>45728</v>
      </c>
      <c r="J119" s="12">
        <v>45729</v>
      </c>
      <c r="K119" s="10">
        <f t="shared" si="2"/>
        <v>-117</v>
      </c>
      <c r="L119" s="10">
        <f t="shared" si="3"/>
        <v>-117</v>
      </c>
    </row>
    <row r="120" spans="1:12" x14ac:dyDescent="0.3">
      <c r="A120" s="7" t="s">
        <v>229</v>
      </c>
      <c r="B120" s="7"/>
      <c r="C120" s="7"/>
      <c r="D120" s="7">
        <v>22</v>
      </c>
      <c r="E120" s="9"/>
      <c r="F120" s="9"/>
      <c r="G120" s="8"/>
      <c r="H120" s="8"/>
      <c r="I120" s="8"/>
      <c r="J120" s="8"/>
      <c r="K120">
        <f t="shared" si="2"/>
        <v>0</v>
      </c>
      <c r="L120">
        <f t="shared" si="3"/>
        <v>0</v>
      </c>
    </row>
    <row r="121" spans="1:12" x14ac:dyDescent="0.3">
      <c r="A121" s="10" t="s">
        <v>230</v>
      </c>
      <c r="B121" s="10" t="s">
        <v>231</v>
      </c>
      <c r="C121" s="11">
        <v>0</v>
      </c>
      <c r="D121" s="10">
        <v>15</v>
      </c>
      <c r="E121" s="4">
        <v>45474</v>
      </c>
      <c r="F121" s="4">
        <v>45520</v>
      </c>
      <c r="G121" s="12">
        <v>45474</v>
      </c>
      <c r="H121" s="12">
        <v>45520</v>
      </c>
      <c r="I121" s="12">
        <v>45664</v>
      </c>
      <c r="J121" s="12">
        <v>45684</v>
      </c>
      <c r="K121" s="10">
        <f t="shared" si="2"/>
        <v>-137</v>
      </c>
      <c r="L121" s="10">
        <f t="shared" si="3"/>
        <v>-117</v>
      </c>
    </row>
    <row r="122" spans="1:12" x14ac:dyDescent="0.3">
      <c r="A122" s="10" t="s">
        <v>232</v>
      </c>
      <c r="B122" s="10" t="s">
        <v>233</v>
      </c>
      <c r="C122" s="11">
        <v>0</v>
      </c>
      <c r="D122" s="10">
        <v>6</v>
      </c>
      <c r="E122" s="4">
        <v>45523</v>
      </c>
      <c r="F122" s="4">
        <v>45530</v>
      </c>
      <c r="G122" s="12">
        <v>45523</v>
      </c>
      <c r="H122" s="12">
        <v>45530</v>
      </c>
      <c r="I122" s="12">
        <v>45685</v>
      </c>
      <c r="J122" s="12">
        <v>45692</v>
      </c>
      <c r="K122" s="10">
        <f t="shared" si="2"/>
        <v>-117</v>
      </c>
      <c r="L122" s="10">
        <f t="shared" si="3"/>
        <v>-117</v>
      </c>
    </row>
    <row r="123" spans="1:12" x14ac:dyDescent="0.3">
      <c r="A123" s="10" t="s">
        <v>234</v>
      </c>
      <c r="B123" s="10" t="s">
        <v>235</v>
      </c>
      <c r="C123" s="11">
        <v>0</v>
      </c>
      <c r="D123" s="10">
        <v>1</v>
      </c>
      <c r="E123" s="4">
        <v>45531</v>
      </c>
      <c r="F123" s="4">
        <v>45531</v>
      </c>
      <c r="G123" s="12">
        <v>45531</v>
      </c>
      <c r="H123" s="12">
        <v>45531</v>
      </c>
      <c r="I123" s="12">
        <v>45693</v>
      </c>
      <c r="J123" s="12">
        <v>45693</v>
      </c>
      <c r="K123" s="10">
        <f t="shared" si="2"/>
        <v>-117</v>
      </c>
      <c r="L123" s="10">
        <f t="shared" si="3"/>
        <v>-117</v>
      </c>
    </row>
    <row r="124" spans="1:12" x14ac:dyDescent="0.3">
      <c r="A124" s="7" t="s">
        <v>236</v>
      </c>
      <c r="B124" s="7"/>
      <c r="C124" s="7"/>
      <c r="D124" s="7">
        <v>63</v>
      </c>
      <c r="E124" s="9"/>
      <c r="F124" s="9"/>
      <c r="G124" s="8"/>
      <c r="H124" s="8"/>
      <c r="I124" s="8"/>
      <c r="J124" s="8"/>
      <c r="K124">
        <f t="shared" si="2"/>
        <v>0</v>
      </c>
      <c r="L124">
        <f t="shared" si="3"/>
        <v>0</v>
      </c>
    </row>
    <row r="125" spans="1:12" x14ac:dyDescent="0.3">
      <c r="A125" s="10" t="s">
        <v>237</v>
      </c>
      <c r="B125" s="10" t="s">
        <v>200</v>
      </c>
      <c r="C125" s="11">
        <v>0</v>
      </c>
      <c r="D125" s="10">
        <v>5</v>
      </c>
      <c r="E125" s="4">
        <v>45474</v>
      </c>
      <c r="F125" s="4">
        <v>45478</v>
      </c>
      <c r="G125" s="12">
        <v>45474</v>
      </c>
      <c r="H125" s="12">
        <v>45478</v>
      </c>
      <c r="I125" s="12">
        <v>45664</v>
      </c>
      <c r="J125" s="12">
        <v>45670</v>
      </c>
      <c r="K125" s="10">
        <f t="shared" si="2"/>
        <v>-137</v>
      </c>
      <c r="L125" s="10">
        <f t="shared" si="3"/>
        <v>-137</v>
      </c>
    </row>
    <row r="126" spans="1:12" x14ac:dyDescent="0.3">
      <c r="A126" s="10" t="s">
        <v>238</v>
      </c>
      <c r="B126" s="10" t="s">
        <v>202</v>
      </c>
      <c r="C126" s="11">
        <v>0</v>
      </c>
      <c r="D126" s="10">
        <v>30</v>
      </c>
      <c r="E126" s="4">
        <v>45481</v>
      </c>
      <c r="F126" s="4">
        <v>45548</v>
      </c>
      <c r="G126" s="12">
        <v>45481</v>
      </c>
      <c r="H126" s="12">
        <v>45548</v>
      </c>
      <c r="I126" s="12">
        <v>45671</v>
      </c>
      <c r="J126" s="12">
        <v>45712</v>
      </c>
      <c r="K126" s="10">
        <f t="shared" si="2"/>
        <v>-137</v>
      </c>
      <c r="L126" s="10">
        <f t="shared" si="3"/>
        <v>-117</v>
      </c>
    </row>
    <row r="127" spans="1:12" x14ac:dyDescent="0.3">
      <c r="A127" s="10" t="s">
        <v>239</v>
      </c>
      <c r="B127" s="10" t="s">
        <v>240</v>
      </c>
      <c r="C127" s="11">
        <v>0</v>
      </c>
      <c r="D127" s="10">
        <v>10</v>
      </c>
      <c r="E127" s="4">
        <v>45568</v>
      </c>
      <c r="F127" s="4">
        <v>45581</v>
      </c>
      <c r="G127" s="12">
        <v>45568</v>
      </c>
      <c r="H127" s="12">
        <v>45581</v>
      </c>
      <c r="I127" s="12">
        <v>45730</v>
      </c>
      <c r="J127" s="12">
        <v>45743</v>
      </c>
      <c r="K127" s="10">
        <f t="shared" si="2"/>
        <v>-117</v>
      </c>
      <c r="L127" s="10">
        <f t="shared" si="3"/>
        <v>-117</v>
      </c>
    </row>
    <row r="128" spans="1:12" x14ac:dyDescent="0.3">
      <c r="A128" s="10" t="s">
        <v>241</v>
      </c>
      <c r="B128" s="10" t="s">
        <v>242</v>
      </c>
      <c r="C128" s="11">
        <v>0</v>
      </c>
      <c r="D128" s="10">
        <v>5</v>
      </c>
      <c r="E128" s="4">
        <v>45582</v>
      </c>
      <c r="F128" s="4">
        <v>45588</v>
      </c>
      <c r="G128" s="12">
        <v>45582</v>
      </c>
      <c r="H128" s="12">
        <v>45588</v>
      </c>
      <c r="I128" s="12">
        <v>45744</v>
      </c>
      <c r="J128" s="12">
        <v>45750</v>
      </c>
      <c r="K128" s="10">
        <f t="shared" si="2"/>
        <v>-117</v>
      </c>
      <c r="L128" s="10">
        <f t="shared" si="3"/>
        <v>-117</v>
      </c>
    </row>
    <row r="129" spans="1:12" x14ac:dyDescent="0.3">
      <c r="A129" s="7" t="s">
        <v>243</v>
      </c>
      <c r="B129" s="7"/>
      <c r="C129" s="7"/>
      <c r="D129" s="7">
        <v>88</v>
      </c>
      <c r="E129" s="9"/>
      <c r="F129" s="9"/>
      <c r="G129" s="8"/>
      <c r="H129" s="8"/>
      <c r="I129" s="8"/>
      <c r="J129" s="8"/>
      <c r="K129">
        <f t="shared" si="2"/>
        <v>0</v>
      </c>
      <c r="L129">
        <f t="shared" si="3"/>
        <v>0</v>
      </c>
    </row>
    <row r="130" spans="1:12" x14ac:dyDescent="0.3">
      <c r="A130" s="10" t="s">
        <v>244</v>
      </c>
      <c r="B130" s="10" t="s">
        <v>245</v>
      </c>
      <c r="C130" s="11">
        <v>0</v>
      </c>
      <c r="D130" s="10">
        <v>5</v>
      </c>
      <c r="E130" s="4">
        <v>45474</v>
      </c>
      <c r="F130" s="4">
        <v>45478</v>
      </c>
      <c r="G130" s="12">
        <v>45474</v>
      </c>
      <c r="H130" s="12">
        <v>45478</v>
      </c>
      <c r="I130" s="12">
        <v>45664</v>
      </c>
      <c r="J130" s="12">
        <v>45670</v>
      </c>
      <c r="K130" s="10">
        <f t="shared" ref="K130:K193" si="4">IF(G130&lt;&gt;0&amp;H130&lt;&gt;0,+NETWORKDAYS(I130,G130),"")</f>
        <v>-137</v>
      </c>
      <c r="L130" s="10">
        <f t="shared" ref="L130:L193" si="5">IF(H130&lt;&gt;0&amp;J130&lt;&gt;0,+NETWORKDAYS(J130,H130),"")</f>
        <v>-137</v>
      </c>
    </row>
    <row r="131" spans="1:12" x14ac:dyDescent="0.3">
      <c r="A131" s="10" t="s">
        <v>246</v>
      </c>
      <c r="B131" s="10" t="s">
        <v>247</v>
      </c>
      <c r="C131" s="11">
        <v>0</v>
      </c>
      <c r="D131" s="10">
        <v>5</v>
      </c>
      <c r="E131" s="4">
        <v>45481</v>
      </c>
      <c r="F131" s="4">
        <v>45485</v>
      </c>
      <c r="G131" s="12">
        <v>45481</v>
      </c>
      <c r="H131" s="12">
        <v>45485</v>
      </c>
      <c r="I131" s="12">
        <v>45671</v>
      </c>
      <c r="J131" s="12">
        <v>45677</v>
      </c>
      <c r="K131" s="10">
        <f t="shared" si="4"/>
        <v>-137</v>
      </c>
      <c r="L131" s="10">
        <f t="shared" si="5"/>
        <v>-137</v>
      </c>
    </row>
    <row r="132" spans="1:12" x14ac:dyDescent="0.3">
      <c r="A132" s="10" t="s">
        <v>248</v>
      </c>
      <c r="B132" s="10" t="s">
        <v>211</v>
      </c>
      <c r="C132" s="11">
        <v>0</v>
      </c>
      <c r="D132" s="10">
        <v>10</v>
      </c>
      <c r="E132" s="4">
        <v>45589</v>
      </c>
      <c r="F132" s="4">
        <v>45602</v>
      </c>
      <c r="G132" s="12">
        <v>45589</v>
      </c>
      <c r="H132" s="12">
        <v>45602</v>
      </c>
      <c r="I132" s="12">
        <v>45751</v>
      </c>
      <c r="J132" s="12">
        <v>45764</v>
      </c>
      <c r="K132" s="10">
        <f t="shared" si="4"/>
        <v>-117</v>
      </c>
      <c r="L132" s="10">
        <f t="shared" si="5"/>
        <v>-117</v>
      </c>
    </row>
    <row r="133" spans="1:12" x14ac:dyDescent="0.3">
      <c r="A133" s="10" t="s">
        <v>249</v>
      </c>
      <c r="B133" s="10" t="s">
        <v>250</v>
      </c>
      <c r="C133" s="11">
        <v>0</v>
      </c>
      <c r="D133" s="10">
        <v>5</v>
      </c>
      <c r="E133" s="4">
        <v>45603</v>
      </c>
      <c r="F133" s="4">
        <v>45609</v>
      </c>
      <c r="G133" s="12">
        <v>45603</v>
      </c>
      <c r="H133" s="12">
        <v>45609</v>
      </c>
      <c r="I133" s="12">
        <v>45769</v>
      </c>
      <c r="J133" s="12">
        <v>45775</v>
      </c>
      <c r="K133" s="10">
        <f t="shared" si="4"/>
        <v>-119</v>
      </c>
      <c r="L133" s="10">
        <f t="shared" si="5"/>
        <v>-119</v>
      </c>
    </row>
    <row r="134" spans="1:12" x14ac:dyDescent="0.3">
      <c r="A134" s="10" t="s">
        <v>251</v>
      </c>
      <c r="B134" s="10" t="s">
        <v>252</v>
      </c>
      <c r="C134" s="11">
        <v>0</v>
      </c>
      <c r="D134" s="10">
        <v>10</v>
      </c>
      <c r="E134" s="4">
        <v>45610</v>
      </c>
      <c r="F134" s="4">
        <v>45623</v>
      </c>
      <c r="G134" s="12">
        <v>45610</v>
      </c>
      <c r="H134" s="12">
        <v>45623</v>
      </c>
      <c r="I134" s="12">
        <v>45776</v>
      </c>
      <c r="J134" s="12">
        <v>45790</v>
      </c>
      <c r="K134" s="10">
        <f t="shared" si="4"/>
        <v>-119</v>
      </c>
      <c r="L134" s="10">
        <f t="shared" si="5"/>
        <v>-120</v>
      </c>
    </row>
    <row r="135" spans="1:12" x14ac:dyDescent="0.3">
      <c r="A135" s="7" t="s">
        <v>253</v>
      </c>
      <c r="B135" s="7"/>
      <c r="C135" s="7"/>
      <c r="D135" s="7">
        <v>198</v>
      </c>
      <c r="E135" s="9"/>
      <c r="F135" s="9"/>
      <c r="G135" s="8"/>
      <c r="H135" s="8"/>
      <c r="I135" s="8"/>
      <c r="J135" s="8"/>
      <c r="K135">
        <f t="shared" si="4"/>
        <v>0</v>
      </c>
      <c r="L135">
        <f t="shared" si="5"/>
        <v>0</v>
      </c>
    </row>
    <row r="136" spans="1:12" x14ac:dyDescent="0.3">
      <c r="A136" s="7" t="s">
        <v>254</v>
      </c>
      <c r="B136" s="7"/>
      <c r="C136" s="7"/>
      <c r="D136" s="7">
        <v>55</v>
      </c>
      <c r="E136" s="9"/>
      <c r="F136" s="9"/>
      <c r="G136" s="8"/>
      <c r="H136" s="8"/>
      <c r="I136" s="8"/>
      <c r="J136" s="8"/>
      <c r="K136">
        <f t="shared" si="4"/>
        <v>0</v>
      </c>
      <c r="L136">
        <f t="shared" si="5"/>
        <v>0</v>
      </c>
    </row>
    <row r="137" spans="1:12" x14ac:dyDescent="0.3">
      <c r="A137" s="10" t="s">
        <v>255</v>
      </c>
      <c r="B137" s="10" t="s">
        <v>256</v>
      </c>
      <c r="C137" s="11">
        <v>0</v>
      </c>
      <c r="D137" s="10">
        <v>22</v>
      </c>
      <c r="E137" s="4">
        <v>45579</v>
      </c>
      <c r="F137" s="4">
        <v>45608</v>
      </c>
      <c r="G137" s="12">
        <v>45579</v>
      </c>
      <c r="H137" s="12">
        <v>45608</v>
      </c>
      <c r="I137" s="12">
        <v>45692</v>
      </c>
      <c r="J137" s="12">
        <v>45721</v>
      </c>
      <c r="K137" s="10">
        <f t="shared" si="4"/>
        <v>-82</v>
      </c>
      <c r="L137" s="10">
        <f t="shared" si="5"/>
        <v>-82</v>
      </c>
    </row>
    <row r="138" spans="1:12" x14ac:dyDescent="0.3">
      <c r="A138" s="10" t="s">
        <v>257</v>
      </c>
      <c r="B138" s="10" t="s">
        <v>258</v>
      </c>
      <c r="C138" s="11">
        <v>0</v>
      </c>
      <c r="D138" s="10">
        <v>15</v>
      </c>
      <c r="E138" s="4">
        <v>45609</v>
      </c>
      <c r="F138" s="4">
        <v>45629</v>
      </c>
      <c r="G138" s="12">
        <v>45609</v>
      </c>
      <c r="H138" s="12">
        <v>45629</v>
      </c>
      <c r="I138" s="12">
        <v>45722</v>
      </c>
      <c r="J138" s="12">
        <v>45742</v>
      </c>
      <c r="K138" s="10">
        <f t="shared" si="4"/>
        <v>-82</v>
      </c>
      <c r="L138" s="10">
        <f t="shared" si="5"/>
        <v>-82</v>
      </c>
    </row>
    <row r="139" spans="1:12" x14ac:dyDescent="0.3">
      <c r="A139" t="s">
        <v>259</v>
      </c>
      <c r="B139" t="s">
        <v>260</v>
      </c>
      <c r="C139" s="5">
        <v>0</v>
      </c>
      <c r="D139">
        <v>3</v>
      </c>
      <c r="E139" s="4">
        <v>45666</v>
      </c>
      <c r="F139" s="4">
        <v>45670</v>
      </c>
      <c r="G139" s="6">
        <v>45666</v>
      </c>
      <c r="H139" s="6">
        <v>45670</v>
      </c>
      <c r="I139" s="6">
        <v>45764</v>
      </c>
      <c r="J139" s="6">
        <v>45770</v>
      </c>
      <c r="K139">
        <f t="shared" si="4"/>
        <v>-71</v>
      </c>
      <c r="L139">
        <f t="shared" si="5"/>
        <v>-73</v>
      </c>
    </row>
    <row r="140" spans="1:12" x14ac:dyDescent="0.3">
      <c r="A140" s="7" t="s">
        <v>261</v>
      </c>
      <c r="B140" s="7"/>
      <c r="C140" s="7"/>
      <c r="D140" s="7">
        <v>50</v>
      </c>
      <c r="E140" s="9"/>
      <c r="F140" s="9"/>
      <c r="G140" s="8"/>
      <c r="H140" s="8"/>
      <c r="I140" s="8"/>
      <c r="J140" s="8"/>
      <c r="K140">
        <f t="shared" si="4"/>
        <v>0</v>
      </c>
      <c r="L140">
        <f t="shared" si="5"/>
        <v>0</v>
      </c>
    </row>
    <row r="141" spans="1:12" x14ac:dyDescent="0.3">
      <c r="A141" s="10" t="s">
        <v>262</v>
      </c>
      <c r="B141" s="10" t="s">
        <v>263</v>
      </c>
      <c r="C141" s="11">
        <v>0</v>
      </c>
      <c r="D141" s="10">
        <v>15</v>
      </c>
      <c r="E141" s="4">
        <v>45586</v>
      </c>
      <c r="F141" s="4">
        <v>45604</v>
      </c>
      <c r="G141" s="12">
        <v>45586</v>
      </c>
      <c r="H141" s="12">
        <v>45604</v>
      </c>
      <c r="I141" s="12">
        <v>45699</v>
      </c>
      <c r="J141" s="12">
        <v>45719</v>
      </c>
      <c r="K141" s="10">
        <f t="shared" si="4"/>
        <v>-82</v>
      </c>
      <c r="L141" s="10">
        <f t="shared" si="5"/>
        <v>-82</v>
      </c>
    </row>
    <row r="142" spans="1:12" x14ac:dyDescent="0.3">
      <c r="A142" s="10" t="s">
        <v>264</v>
      </c>
      <c r="B142" s="10" t="s">
        <v>265</v>
      </c>
      <c r="C142" s="11">
        <v>0</v>
      </c>
      <c r="D142" s="10">
        <v>30</v>
      </c>
      <c r="E142" s="4">
        <v>45607</v>
      </c>
      <c r="F142" s="4">
        <v>45646</v>
      </c>
      <c r="G142" s="12">
        <v>45607</v>
      </c>
      <c r="H142" s="12">
        <v>45646</v>
      </c>
      <c r="I142" s="12">
        <v>45720</v>
      </c>
      <c r="J142" s="12">
        <v>45761</v>
      </c>
      <c r="K142" s="10">
        <f t="shared" si="4"/>
        <v>-82</v>
      </c>
      <c r="L142" s="10">
        <f t="shared" si="5"/>
        <v>-82</v>
      </c>
    </row>
    <row r="143" spans="1:12" x14ac:dyDescent="0.3">
      <c r="A143" t="s">
        <v>266</v>
      </c>
      <c r="B143" t="s">
        <v>267</v>
      </c>
      <c r="C143" s="5">
        <v>0</v>
      </c>
      <c r="D143">
        <v>5</v>
      </c>
      <c r="E143" s="4">
        <v>45664</v>
      </c>
      <c r="F143" s="4">
        <v>45670</v>
      </c>
      <c r="G143" s="6">
        <v>45664</v>
      </c>
      <c r="H143" s="6">
        <v>45670</v>
      </c>
      <c r="I143" s="6">
        <v>45762</v>
      </c>
      <c r="J143" s="6">
        <v>45770</v>
      </c>
      <c r="K143">
        <f t="shared" si="4"/>
        <v>-71</v>
      </c>
      <c r="L143">
        <f t="shared" si="5"/>
        <v>-73</v>
      </c>
    </row>
    <row r="144" spans="1:12" x14ac:dyDescent="0.3">
      <c r="A144" s="7" t="s">
        <v>268</v>
      </c>
      <c r="B144" s="7"/>
      <c r="C144" s="7"/>
      <c r="D144" s="7">
        <v>35</v>
      </c>
      <c r="E144" s="9"/>
      <c r="F144" s="9"/>
      <c r="G144" s="8"/>
      <c r="H144" s="8"/>
      <c r="I144" s="8"/>
      <c r="J144" s="8"/>
      <c r="K144">
        <f t="shared" si="4"/>
        <v>0</v>
      </c>
      <c r="L144">
        <f t="shared" si="5"/>
        <v>0</v>
      </c>
    </row>
    <row r="145" spans="1:12" x14ac:dyDescent="0.3">
      <c r="A145" s="10" t="s">
        <v>269</v>
      </c>
      <c r="B145" s="10" t="s">
        <v>270</v>
      </c>
      <c r="C145" s="11">
        <v>0</v>
      </c>
      <c r="D145" s="10">
        <v>15</v>
      </c>
      <c r="E145" s="4">
        <v>45593</v>
      </c>
      <c r="F145" s="4">
        <v>45611</v>
      </c>
      <c r="G145" s="12">
        <v>45593</v>
      </c>
      <c r="H145" s="12">
        <v>45611</v>
      </c>
      <c r="I145" s="12">
        <v>45706</v>
      </c>
      <c r="J145" s="12">
        <v>45726</v>
      </c>
      <c r="K145" s="10">
        <f t="shared" si="4"/>
        <v>-82</v>
      </c>
      <c r="L145" s="10">
        <f t="shared" si="5"/>
        <v>-82</v>
      </c>
    </row>
    <row r="146" spans="1:12" x14ac:dyDescent="0.3">
      <c r="A146" s="10" t="s">
        <v>271</v>
      </c>
      <c r="B146" s="10" t="s">
        <v>272</v>
      </c>
      <c r="C146" s="11">
        <v>0</v>
      </c>
      <c r="D146" s="10">
        <v>15</v>
      </c>
      <c r="E146" s="4">
        <v>45614</v>
      </c>
      <c r="F146" s="4">
        <v>45632</v>
      </c>
      <c r="G146" s="12">
        <v>45614</v>
      </c>
      <c r="H146" s="12">
        <v>45632</v>
      </c>
      <c r="I146" s="12">
        <v>45727</v>
      </c>
      <c r="J146" s="12">
        <v>45747</v>
      </c>
      <c r="K146" s="10">
        <f t="shared" si="4"/>
        <v>-82</v>
      </c>
      <c r="L146" s="10">
        <f t="shared" si="5"/>
        <v>-82</v>
      </c>
    </row>
    <row r="147" spans="1:12" x14ac:dyDescent="0.3">
      <c r="A147" s="10" t="s">
        <v>273</v>
      </c>
      <c r="B147" s="10" t="s">
        <v>274</v>
      </c>
      <c r="C147" s="11">
        <v>0</v>
      </c>
      <c r="D147" s="10">
        <v>5</v>
      </c>
      <c r="E147" s="4">
        <v>45635</v>
      </c>
      <c r="F147" s="4">
        <v>45639</v>
      </c>
      <c r="G147" s="12">
        <v>45635</v>
      </c>
      <c r="H147" s="12">
        <v>45639</v>
      </c>
      <c r="I147" s="12">
        <v>45748</v>
      </c>
      <c r="J147" s="12">
        <v>45754</v>
      </c>
      <c r="K147" s="10">
        <f t="shared" si="4"/>
        <v>-82</v>
      </c>
      <c r="L147" s="10">
        <f t="shared" si="5"/>
        <v>-82</v>
      </c>
    </row>
    <row r="148" spans="1:12" x14ac:dyDescent="0.3">
      <c r="A148" s="7" t="s">
        <v>275</v>
      </c>
      <c r="B148" s="7"/>
      <c r="C148" s="7"/>
      <c r="D148" s="7">
        <v>35</v>
      </c>
      <c r="E148" s="9"/>
      <c r="F148" s="9"/>
      <c r="G148" s="8"/>
      <c r="H148" s="8"/>
      <c r="I148" s="8"/>
      <c r="J148" s="8"/>
      <c r="K148">
        <f t="shared" si="4"/>
        <v>0</v>
      </c>
      <c r="L148">
        <f t="shared" si="5"/>
        <v>0</v>
      </c>
    </row>
    <row r="149" spans="1:12" x14ac:dyDescent="0.3">
      <c r="A149" s="10" t="s">
        <v>276</v>
      </c>
      <c r="B149" s="10" t="s">
        <v>277</v>
      </c>
      <c r="C149" s="11">
        <v>0</v>
      </c>
      <c r="D149" s="10">
        <v>15</v>
      </c>
      <c r="E149" s="4">
        <v>45600</v>
      </c>
      <c r="F149" s="4">
        <v>45618</v>
      </c>
      <c r="G149" s="12">
        <v>45600</v>
      </c>
      <c r="H149" s="12">
        <v>45618</v>
      </c>
      <c r="I149" s="12">
        <v>45713</v>
      </c>
      <c r="J149" s="12">
        <v>45733</v>
      </c>
      <c r="K149" s="10">
        <f t="shared" si="4"/>
        <v>-82</v>
      </c>
      <c r="L149" s="10">
        <f t="shared" si="5"/>
        <v>-82</v>
      </c>
    </row>
    <row r="150" spans="1:12" x14ac:dyDescent="0.3">
      <c r="A150" s="10" t="s">
        <v>278</v>
      </c>
      <c r="B150" s="10" t="s">
        <v>279</v>
      </c>
      <c r="C150" s="11">
        <v>0</v>
      </c>
      <c r="D150" s="10">
        <v>15</v>
      </c>
      <c r="E150" s="4">
        <v>45621</v>
      </c>
      <c r="F150" s="4">
        <v>45639</v>
      </c>
      <c r="G150" s="12">
        <v>45621</v>
      </c>
      <c r="H150" s="12">
        <v>45639</v>
      </c>
      <c r="I150" s="12">
        <v>45734</v>
      </c>
      <c r="J150" s="12">
        <v>45754</v>
      </c>
      <c r="K150" s="10">
        <f t="shared" si="4"/>
        <v>-82</v>
      </c>
      <c r="L150" s="10">
        <f t="shared" si="5"/>
        <v>-82</v>
      </c>
    </row>
    <row r="151" spans="1:12" x14ac:dyDescent="0.3">
      <c r="A151" s="10" t="s">
        <v>280</v>
      </c>
      <c r="B151" s="10" t="s">
        <v>281</v>
      </c>
      <c r="C151" s="11">
        <v>0</v>
      </c>
      <c r="D151" s="10">
        <v>5</v>
      </c>
      <c r="E151" s="4">
        <v>45642</v>
      </c>
      <c r="F151" s="4">
        <v>45646</v>
      </c>
      <c r="G151" s="12">
        <v>45642</v>
      </c>
      <c r="H151" s="12">
        <v>45646</v>
      </c>
      <c r="I151" s="12">
        <v>45755</v>
      </c>
      <c r="J151" s="12">
        <v>45761</v>
      </c>
      <c r="K151" s="10">
        <f t="shared" si="4"/>
        <v>-82</v>
      </c>
      <c r="L151" s="10">
        <f t="shared" si="5"/>
        <v>-82</v>
      </c>
    </row>
    <row r="152" spans="1:12" x14ac:dyDescent="0.3">
      <c r="A152" s="7" t="s">
        <v>282</v>
      </c>
      <c r="B152" s="7"/>
      <c r="C152" s="7"/>
      <c r="D152" s="7">
        <v>108</v>
      </c>
      <c r="E152" s="9"/>
      <c r="F152" s="9"/>
      <c r="G152" s="8"/>
      <c r="H152" s="8"/>
      <c r="I152" s="8"/>
      <c r="J152" s="8"/>
      <c r="K152">
        <f t="shared" si="4"/>
        <v>0</v>
      </c>
      <c r="L152">
        <f t="shared" si="5"/>
        <v>0</v>
      </c>
    </row>
    <row r="153" spans="1:12" x14ac:dyDescent="0.3">
      <c r="A153" s="10" t="s">
        <v>283</v>
      </c>
      <c r="B153" s="10" t="s">
        <v>200</v>
      </c>
      <c r="C153" s="11">
        <v>0</v>
      </c>
      <c r="D153" s="10">
        <v>5</v>
      </c>
      <c r="E153" s="4">
        <v>45621</v>
      </c>
      <c r="F153" s="4">
        <v>45625</v>
      </c>
      <c r="G153" s="12">
        <v>45621</v>
      </c>
      <c r="H153" s="12">
        <v>45625</v>
      </c>
      <c r="I153" s="12">
        <v>45734</v>
      </c>
      <c r="J153" s="12">
        <v>45740</v>
      </c>
      <c r="K153" s="10">
        <f t="shared" si="4"/>
        <v>-82</v>
      </c>
      <c r="L153" s="10">
        <f t="shared" si="5"/>
        <v>-82</v>
      </c>
    </row>
    <row r="154" spans="1:12" x14ac:dyDescent="0.3">
      <c r="A154" t="s">
        <v>284</v>
      </c>
      <c r="B154" t="s">
        <v>202</v>
      </c>
      <c r="C154" s="5">
        <v>0</v>
      </c>
      <c r="D154">
        <v>30</v>
      </c>
      <c r="E154" s="4">
        <v>45628</v>
      </c>
      <c r="F154" s="4">
        <v>45684</v>
      </c>
      <c r="G154" s="6">
        <v>45628</v>
      </c>
      <c r="H154" s="6">
        <v>45684</v>
      </c>
      <c r="I154" s="6">
        <v>45741</v>
      </c>
      <c r="J154" s="6">
        <v>45785</v>
      </c>
      <c r="K154">
        <f t="shared" si="4"/>
        <v>-82</v>
      </c>
      <c r="L154">
        <f t="shared" si="5"/>
        <v>-74</v>
      </c>
    </row>
    <row r="155" spans="1:12" x14ac:dyDescent="0.3">
      <c r="A155" t="s">
        <v>285</v>
      </c>
      <c r="B155" t="s">
        <v>286</v>
      </c>
      <c r="C155" s="5">
        <v>0</v>
      </c>
      <c r="D155">
        <v>10</v>
      </c>
      <c r="E155" s="4">
        <v>45671</v>
      </c>
      <c r="F155" s="4">
        <v>45684</v>
      </c>
      <c r="G155" s="6">
        <v>45671</v>
      </c>
      <c r="H155" s="6">
        <v>45684</v>
      </c>
      <c r="I155" s="6">
        <v>45771</v>
      </c>
      <c r="J155" s="6">
        <v>45785</v>
      </c>
      <c r="K155">
        <f t="shared" si="4"/>
        <v>-73</v>
      </c>
      <c r="L155">
        <f t="shared" si="5"/>
        <v>-74</v>
      </c>
    </row>
    <row r="156" spans="1:12" x14ac:dyDescent="0.3">
      <c r="A156" s="10" t="s">
        <v>287</v>
      </c>
      <c r="B156" s="10" t="s">
        <v>288</v>
      </c>
      <c r="C156" s="11">
        <v>0</v>
      </c>
      <c r="D156" s="10">
        <v>5</v>
      </c>
      <c r="E156" s="4">
        <v>45784</v>
      </c>
      <c r="F156" s="4">
        <v>45790</v>
      </c>
      <c r="G156" s="12">
        <v>45784</v>
      </c>
      <c r="H156" s="12">
        <v>45790</v>
      </c>
      <c r="I156" s="12">
        <v>45965</v>
      </c>
      <c r="J156" s="12">
        <v>45971</v>
      </c>
      <c r="K156" s="10">
        <f t="shared" si="4"/>
        <v>-130</v>
      </c>
      <c r="L156" s="10">
        <f t="shared" si="5"/>
        <v>-130</v>
      </c>
    </row>
    <row r="157" spans="1:12" x14ac:dyDescent="0.3">
      <c r="A157" s="7" t="s">
        <v>289</v>
      </c>
      <c r="B157" s="7"/>
      <c r="C157" s="7"/>
      <c r="D157" s="7">
        <v>60</v>
      </c>
      <c r="E157" s="9"/>
      <c r="F157" s="9"/>
      <c r="G157" s="8"/>
      <c r="H157" s="8"/>
      <c r="I157" s="8"/>
      <c r="J157" s="8"/>
      <c r="K157">
        <f t="shared" si="4"/>
        <v>0</v>
      </c>
      <c r="L157">
        <f t="shared" si="5"/>
        <v>0</v>
      </c>
    </row>
    <row r="158" spans="1:12" x14ac:dyDescent="0.3">
      <c r="A158" s="10" t="s">
        <v>290</v>
      </c>
      <c r="B158" s="10" t="s">
        <v>247</v>
      </c>
      <c r="C158" s="11">
        <v>0</v>
      </c>
      <c r="D158" s="10">
        <v>10</v>
      </c>
      <c r="E158" s="4">
        <v>45791</v>
      </c>
      <c r="F158" s="4">
        <v>45804</v>
      </c>
      <c r="G158" s="12">
        <v>45791</v>
      </c>
      <c r="H158" s="12">
        <v>45804</v>
      </c>
      <c r="I158" s="12">
        <v>45972</v>
      </c>
      <c r="J158" s="12">
        <v>45985</v>
      </c>
      <c r="K158" s="10">
        <f t="shared" si="4"/>
        <v>-130</v>
      </c>
      <c r="L158" s="10">
        <f t="shared" si="5"/>
        <v>-130</v>
      </c>
    </row>
    <row r="159" spans="1:12" x14ac:dyDescent="0.3">
      <c r="A159" s="10" t="s">
        <v>291</v>
      </c>
      <c r="B159" s="10" t="s">
        <v>211</v>
      </c>
      <c r="C159" s="11">
        <v>0</v>
      </c>
      <c r="D159" s="10">
        <v>30</v>
      </c>
      <c r="E159" s="4">
        <v>45805</v>
      </c>
      <c r="F159" s="4">
        <v>45852</v>
      </c>
      <c r="G159" s="12">
        <v>45805</v>
      </c>
      <c r="H159" s="12">
        <v>45852</v>
      </c>
      <c r="I159" s="12">
        <v>45986</v>
      </c>
      <c r="J159" s="12">
        <v>46041</v>
      </c>
      <c r="K159" s="10">
        <f t="shared" si="4"/>
        <v>-130</v>
      </c>
      <c r="L159" s="10">
        <f t="shared" si="5"/>
        <v>-136</v>
      </c>
    </row>
    <row r="160" spans="1:12" x14ac:dyDescent="0.3">
      <c r="A160" s="10" t="s">
        <v>292</v>
      </c>
      <c r="B160" s="10" t="s">
        <v>293</v>
      </c>
      <c r="C160" s="11">
        <v>0</v>
      </c>
      <c r="D160" s="10">
        <v>10</v>
      </c>
      <c r="E160" s="4">
        <v>45853</v>
      </c>
      <c r="F160" s="4">
        <v>45894</v>
      </c>
      <c r="G160" s="12">
        <v>45853</v>
      </c>
      <c r="H160" s="12">
        <v>45894</v>
      </c>
      <c r="I160" s="12">
        <v>46042</v>
      </c>
      <c r="J160" s="12">
        <v>46055</v>
      </c>
      <c r="K160" s="10">
        <f t="shared" si="4"/>
        <v>-136</v>
      </c>
      <c r="L160" s="10">
        <f t="shared" si="5"/>
        <v>-116</v>
      </c>
    </row>
    <row r="161" spans="1:12" x14ac:dyDescent="0.3">
      <c r="A161" s="10" t="s">
        <v>294</v>
      </c>
      <c r="B161" s="10" t="s">
        <v>295</v>
      </c>
      <c r="C161" s="11">
        <v>0</v>
      </c>
      <c r="D161" s="10">
        <v>10</v>
      </c>
      <c r="E161" s="4">
        <v>45895</v>
      </c>
      <c r="F161" s="4">
        <v>45908</v>
      </c>
      <c r="G161" s="12">
        <v>45895</v>
      </c>
      <c r="H161" s="12">
        <v>45908</v>
      </c>
      <c r="I161" s="12">
        <v>46056</v>
      </c>
      <c r="J161" s="12">
        <v>46069</v>
      </c>
      <c r="K161" s="10">
        <f t="shared" si="4"/>
        <v>-116</v>
      </c>
      <c r="L161" s="10">
        <f t="shared" si="5"/>
        <v>-116</v>
      </c>
    </row>
    <row r="162" spans="1:12" x14ac:dyDescent="0.3">
      <c r="A162" s="7" t="s">
        <v>296</v>
      </c>
      <c r="B162" s="7"/>
      <c r="C162" s="7"/>
      <c r="D162" s="7">
        <v>261</v>
      </c>
      <c r="E162" s="9"/>
      <c r="F162" s="9"/>
      <c r="G162" s="8"/>
      <c r="H162" s="8"/>
      <c r="I162" s="8"/>
      <c r="J162" s="8"/>
      <c r="K162">
        <f t="shared" si="4"/>
        <v>0</v>
      </c>
      <c r="L162">
        <f t="shared" si="5"/>
        <v>0</v>
      </c>
    </row>
    <row r="163" spans="1:12" x14ac:dyDescent="0.3">
      <c r="A163" s="7" t="s">
        <v>297</v>
      </c>
      <c r="B163" s="7"/>
      <c r="C163" s="7"/>
      <c r="D163" s="7">
        <v>261</v>
      </c>
      <c r="E163" s="9"/>
      <c r="F163" s="9"/>
      <c r="G163" s="8"/>
      <c r="H163" s="8"/>
      <c r="I163" s="8"/>
      <c r="J163" s="8"/>
      <c r="K163">
        <f t="shared" si="4"/>
        <v>0</v>
      </c>
      <c r="L163">
        <f t="shared" si="5"/>
        <v>0</v>
      </c>
    </row>
    <row r="164" spans="1:12" x14ac:dyDescent="0.3">
      <c r="A164" t="s">
        <v>298</v>
      </c>
      <c r="B164" t="s">
        <v>299</v>
      </c>
      <c r="C164" s="5">
        <v>0</v>
      </c>
      <c r="D164">
        <v>15</v>
      </c>
      <c r="E164" s="4">
        <v>45581</v>
      </c>
      <c r="F164" s="4">
        <v>45601</v>
      </c>
      <c r="G164" s="6">
        <v>45581</v>
      </c>
      <c r="H164" s="6">
        <v>45601</v>
      </c>
      <c r="I164" s="6" t="e">
        <v>#N/A</v>
      </c>
      <c r="J164" s="6" t="e">
        <v>#N/A</v>
      </c>
      <c r="K164" t="e">
        <f t="shared" si="4"/>
        <v>#N/A</v>
      </c>
      <c r="L164" t="e">
        <f t="shared" si="5"/>
        <v>#N/A</v>
      </c>
    </row>
    <row r="165" spans="1:12" x14ac:dyDescent="0.3">
      <c r="A165" t="s">
        <v>300</v>
      </c>
      <c r="B165" t="s">
        <v>301</v>
      </c>
      <c r="C165" s="5">
        <v>0</v>
      </c>
      <c r="D165">
        <v>0</v>
      </c>
      <c r="E165" t="s">
        <v>414</v>
      </c>
      <c r="G165" s="6">
        <v>45581</v>
      </c>
      <c r="H165" s="6"/>
      <c r="I165" s="6" t="e">
        <v>#N/A</v>
      </c>
      <c r="J165" s="6" t="e">
        <v>#N/A</v>
      </c>
      <c r="K165" t="e">
        <f t="shared" si="4"/>
        <v>#N/A</v>
      </c>
      <c r="L165" t="e">
        <f t="shared" si="5"/>
        <v>#N/A</v>
      </c>
    </row>
    <row r="166" spans="1:12" x14ac:dyDescent="0.3">
      <c r="A166" t="s">
        <v>302</v>
      </c>
      <c r="B166" t="s">
        <v>303</v>
      </c>
      <c r="C166" s="5">
        <v>0</v>
      </c>
      <c r="D166">
        <v>5</v>
      </c>
      <c r="E166" s="4">
        <v>45602</v>
      </c>
      <c r="F166" s="4">
        <v>45608</v>
      </c>
      <c r="G166" s="6">
        <v>45602</v>
      </c>
      <c r="H166" s="6">
        <v>45608</v>
      </c>
      <c r="I166" s="6" t="e">
        <v>#N/A</v>
      </c>
      <c r="J166" s="6" t="e">
        <v>#N/A</v>
      </c>
      <c r="K166" t="e">
        <f t="shared" si="4"/>
        <v>#N/A</v>
      </c>
      <c r="L166" t="e">
        <f t="shared" si="5"/>
        <v>#N/A</v>
      </c>
    </row>
    <row r="167" spans="1:12" x14ac:dyDescent="0.3">
      <c r="A167" t="s">
        <v>304</v>
      </c>
      <c r="B167" t="s">
        <v>305</v>
      </c>
      <c r="C167" s="5">
        <v>0</v>
      </c>
      <c r="D167">
        <v>40</v>
      </c>
      <c r="E167" s="4">
        <v>45609</v>
      </c>
      <c r="F167" s="4">
        <v>45679</v>
      </c>
      <c r="G167" s="6">
        <v>45609</v>
      </c>
      <c r="H167" s="6">
        <v>45679</v>
      </c>
      <c r="I167" s="6" t="e">
        <v>#N/A</v>
      </c>
      <c r="J167" s="6" t="e">
        <v>#N/A</v>
      </c>
      <c r="K167" t="e">
        <f t="shared" si="4"/>
        <v>#N/A</v>
      </c>
      <c r="L167" t="e">
        <f t="shared" si="5"/>
        <v>#N/A</v>
      </c>
    </row>
    <row r="168" spans="1:12" x14ac:dyDescent="0.3">
      <c r="A168" t="s">
        <v>306</v>
      </c>
      <c r="B168" t="s">
        <v>307</v>
      </c>
      <c r="C168" s="5">
        <v>0</v>
      </c>
      <c r="D168">
        <v>30</v>
      </c>
      <c r="E168" s="4">
        <v>45680</v>
      </c>
      <c r="F168" s="4">
        <v>45721</v>
      </c>
      <c r="G168" s="6">
        <v>45680</v>
      </c>
      <c r="H168" s="6">
        <v>45721</v>
      </c>
      <c r="I168" s="6" t="e">
        <v>#N/A</v>
      </c>
      <c r="J168" s="6" t="e">
        <v>#N/A</v>
      </c>
      <c r="K168" t="e">
        <f t="shared" si="4"/>
        <v>#N/A</v>
      </c>
      <c r="L168" t="e">
        <f t="shared" si="5"/>
        <v>#N/A</v>
      </c>
    </row>
    <row r="169" spans="1:12" x14ac:dyDescent="0.3">
      <c r="A169" t="s">
        <v>308</v>
      </c>
      <c r="B169" t="s">
        <v>309</v>
      </c>
      <c r="C169" s="5">
        <v>0</v>
      </c>
      <c r="D169">
        <v>20</v>
      </c>
      <c r="E169" s="4">
        <v>45708</v>
      </c>
      <c r="F169" s="4">
        <v>45735</v>
      </c>
      <c r="G169" s="6">
        <v>45708</v>
      </c>
      <c r="H169" s="6">
        <v>45735</v>
      </c>
      <c r="I169" s="6" t="e">
        <v>#N/A</v>
      </c>
      <c r="J169" s="6" t="e">
        <v>#N/A</v>
      </c>
      <c r="K169" t="e">
        <f t="shared" si="4"/>
        <v>#N/A</v>
      </c>
      <c r="L169" t="e">
        <f t="shared" si="5"/>
        <v>#N/A</v>
      </c>
    </row>
    <row r="170" spans="1:12" x14ac:dyDescent="0.3">
      <c r="A170" t="s">
        <v>310</v>
      </c>
      <c r="B170" t="s">
        <v>311</v>
      </c>
      <c r="C170" s="5">
        <v>0</v>
      </c>
      <c r="D170">
        <v>0</v>
      </c>
      <c r="F170" s="4">
        <v>45735</v>
      </c>
      <c r="G170" s="6"/>
      <c r="H170" s="6">
        <v>45735</v>
      </c>
      <c r="I170" s="6" t="e">
        <v>#N/A</v>
      </c>
      <c r="J170" s="6" t="e">
        <v>#N/A</v>
      </c>
      <c r="K170" t="e">
        <f t="shared" si="4"/>
        <v>#N/A</v>
      </c>
      <c r="L170" t="e">
        <f t="shared" si="5"/>
        <v>#N/A</v>
      </c>
    </row>
    <row r="171" spans="1:12" x14ac:dyDescent="0.3">
      <c r="A171" t="s">
        <v>312</v>
      </c>
      <c r="B171" t="s">
        <v>313</v>
      </c>
      <c r="C171" s="5">
        <v>0</v>
      </c>
      <c r="D171">
        <v>20</v>
      </c>
      <c r="E171" s="4">
        <v>45736</v>
      </c>
      <c r="F171" s="4">
        <v>45763</v>
      </c>
      <c r="G171" s="6">
        <v>45736</v>
      </c>
      <c r="H171" s="6">
        <v>45763</v>
      </c>
      <c r="I171" s="6" t="e">
        <v>#N/A</v>
      </c>
      <c r="J171" s="6" t="e">
        <v>#N/A</v>
      </c>
      <c r="K171" t="e">
        <f t="shared" si="4"/>
        <v>#N/A</v>
      </c>
      <c r="L171" t="e">
        <f t="shared" si="5"/>
        <v>#N/A</v>
      </c>
    </row>
    <row r="172" spans="1:12" x14ac:dyDescent="0.3">
      <c r="A172" t="s">
        <v>314</v>
      </c>
      <c r="B172" t="s">
        <v>315</v>
      </c>
      <c r="C172" s="5">
        <v>0</v>
      </c>
      <c r="D172">
        <v>60</v>
      </c>
      <c r="E172" t="s">
        <v>316</v>
      </c>
      <c r="F172" s="4">
        <v>45856</v>
      </c>
      <c r="G172" s="6">
        <v>45764</v>
      </c>
      <c r="H172" s="6">
        <v>45856</v>
      </c>
      <c r="I172" s="6" t="e">
        <v>#N/A</v>
      </c>
      <c r="J172" s="6" t="e">
        <v>#N/A</v>
      </c>
      <c r="K172" t="e">
        <f t="shared" si="4"/>
        <v>#N/A</v>
      </c>
      <c r="L172" t="e">
        <f t="shared" si="5"/>
        <v>#N/A</v>
      </c>
    </row>
    <row r="173" spans="1:12" x14ac:dyDescent="0.3">
      <c r="A173" t="s">
        <v>317</v>
      </c>
      <c r="B173" t="s">
        <v>318</v>
      </c>
      <c r="C173" s="5">
        <v>0</v>
      </c>
      <c r="D173">
        <v>5</v>
      </c>
      <c r="E173" t="s">
        <v>17</v>
      </c>
      <c r="F173" s="4">
        <v>45891</v>
      </c>
      <c r="G173" s="6">
        <v>45887</v>
      </c>
      <c r="H173" s="6">
        <v>45891</v>
      </c>
      <c r="I173" s="6" t="e">
        <v>#N/A</v>
      </c>
      <c r="J173" s="6" t="e">
        <v>#N/A</v>
      </c>
      <c r="K173" t="e">
        <f t="shared" si="4"/>
        <v>#N/A</v>
      </c>
      <c r="L173" t="e">
        <f t="shared" si="5"/>
        <v>#N/A</v>
      </c>
    </row>
    <row r="174" spans="1:12" x14ac:dyDescent="0.3">
      <c r="A174" t="s">
        <v>319</v>
      </c>
      <c r="B174" t="s">
        <v>320</v>
      </c>
      <c r="C174" s="5">
        <v>0</v>
      </c>
      <c r="D174">
        <v>10</v>
      </c>
      <c r="E174" t="s">
        <v>321</v>
      </c>
      <c r="F174" s="4">
        <v>45905</v>
      </c>
      <c r="G174" s="6">
        <v>45894</v>
      </c>
      <c r="H174" s="6">
        <v>45905</v>
      </c>
      <c r="I174" s="6" t="e">
        <v>#N/A</v>
      </c>
      <c r="J174" s="6" t="e">
        <v>#N/A</v>
      </c>
      <c r="K174" t="e">
        <f t="shared" si="4"/>
        <v>#N/A</v>
      </c>
      <c r="L174" t="e">
        <f t="shared" si="5"/>
        <v>#N/A</v>
      </c>
    </row>
    <row r="175" spans="1:12" x14ac:dyDescent="0.3">
      <c r="A175" t="s">
        <v>322</v>
      </c>
      <c r="B175" t="s">
        <v>323</v>
      </c>
      <c r="C175" s="5">
        <v>0</v>
      </c>
      <c r="D175">
        <v>10</v>
      </c>
      <c r="E175" s="4">
        <v>45908</v>
      </c>
      <c r="F175" s="4">
        <v>45919</v>
      </c>
      <c r="G175" s="6">
        <v>45908</v>
      </c>
      <c r="H175" s="6">
        <v>45919</v>
      </c>
      <c r="I175" s="6" t="e">
        <v>#N/A</v>
      </c>
      <c r="J175" s="6" t="e">
        <v>#N/A</v>
      </c>
      <c r="K175" t="e">
        <f t="shared" si="4"/>
        <v>#N/A</v>
      </c>
      <c r="L175" t="e">
        <f t="shared" si="5"/>
        <v>#N/A</v>
      </c>
    </row>
    <row r="176" spans="1:12" x14ac:dyDescent="0.3">
      <c r="A176" t="s">
        <v>324</v>
      </c>
      <c r="B176" t="s">
        <v>325</v>
      </c>
      <c r="C176" s="5">
        <v>0</v>
      </c>
      <c r="D176">
        <v>15</v>
      </c>
      <c r="E176" s="4">
        <v>45908</v>
      </c>
      <c r="F176" s="4">
        <v>45926</v>
      </c>
      <c r="G176" s="6">
        <v>45908</v>
      </c>
      <c r="H176" s="6">
        <v>45926</v>
      </c>
      <c r="I176" s="6" t="e">
        <v>#N/A</v>
      </c>
      <c r="J176" s="6" t="e">
        <v>#N/A</v>
      </c>
      <c r="K176" t="e">
        <f t="shared" si="4"/>
        <v>#N/A</v>
      </c>
      <c r="L176" t="e">
        <f t="shared" si="5"/>
        <v>#N/A</v>
      </c>
    </row>
    <row r="177" spans="1:12" x14ac:dyDescent="0.3">
      <c r="A177" t="s">
        <v>326</v>
      </c>
      <c r="B177" t="s">
        <v>327</v>
      </c>
      <c r="C177" s="5">
        <v>0</v>
      </c>
      <c r="D177">
        <v>30</v>
      </c>
      <c r="E177" s="4">
        <v>45922</v>
      </c>
      <c r="F177" s="4">
        <v>45961</v>
      </c>
      <c r="G177" s="6">
        <v>45922</v>
      </c>
      <c r="H177" s="6">
        <v>45961</v>
      </c>
      <c r="I177" s="6" t="e">
        <v>#N/A</v>
      </c>
      <c r="J177" s="6" t="e">
        <v>#N/A</v>
      </c>
      <c r="K177" t="e">
        <f t="shared" si="4"/>
        <v>#N/A</v>
      </c>
      <c r="L177" t="e">
        <f t="shared" si="5"/>
        <v>#N/A</v>
      </c>
    </row>
    <row r="178" spans="1:12" x14ac:dyDescent="0.3">
      <c r="A178" t="s">
        <v>328</v>
      </c>
      <c r="B178" t="s">
        <v>329</v>
      </c>
      <c r="C178" s="5">
        <v>0</v>
      </c>
      <c r="D178">
        <v>2</v>
      </c>
      <c r="E178" s="4">
        <v>45922</v>
      </c>
      <c r="F178" s="4">
        <v>45923</v>
      </c>
      <c r="G178" s="6">
        <v>45922</v>
      </c>
      <c r="H178" s="6">
        <v>45923</v>
      </c>
      <c r="I178" s="6" t="e">
        <v>#N/A</v>
      </c>
      <c r="J178" s="6" t="e">
        <v>#N/A</v>
      </c>
      <c r="K178" t="e">
        <f t="shared" si="4"/>
        <v>#N/A</v>
      </c>
      <c r="L178" t="e">
        <f t="shared" si="5"/>
        <v>#N/A</v>
      </c>
    </row>
    <row r="179" spans="1:12" x14ac:dyDescent="0.3">
      <c r="A179" t="s">
        <v>330</v>
      </c>
      <c r="B179" t="s">
        <v>331</v>
      </c>
      <c r="C179" s="5">
        <v>0</v>
      </c>
      <c r="D179">
        <v>0</v>
      </c>
      <c r="E179" s="4">
        <v>45922</v>
      </c>
      <c r="G179" s="6">
        <v>45922</v>
      </c>
      <c r="H179" s="6"/>
      <c r="I179" s="6" t="e">
        <v>#N/A</v>
      </c>
      <c r="J179" s="6" t="e">
        <v>#N/A</v>
      </c>
      <c r="K179" t="e">
        <f t="shared" si="4"/>
        <v>#N/A</v>
      </c>
      <c r="L179" t="e">
        <f t="shared" si="5"/>
        <v>#N/A</v>
      </c>
    </row>
    <row r="180" spans="1:12" x14ac:dyDescent="0.3">
      <c r="A180" t="s">
        <v>332</v>
      </c>
      <c r="B180" t="s">
        <v>333</v>
      </c>
      <c r="C180" s="5">
        <v>0</v>
      </c>
      <c r="D180">
        <v>0</v>
      </c>
      <c r="F180" s="4">
        <v>45926</v>
      </c>
      <c r="G180" s="6"/>
      <c r="H180" s="6">
        <v>45926</v>
      </c>
      <c r="I180" s="6" t="e">
        <v>#N/A</v>
      </c>
      <c r="J180" s="6" t="e">
        <v>#N/A</v>
      </c>
      <c r="K180" t="e">
        <f t="shared" si="4"/>
        <v>#N/A</v>
      </c>
      <c r="L180" t="e">
        <f t="shared" si="5"/>
        <v>#N/A</v>
      </c>
    </row>
    <row r="181" spans="1:12" x14ac:dyDescent="0.3">
      <c r="A181" t="s">
        <v>334</v>
      </c>
      <c r="B181" t="s">
        <v>335</v>
      </c>
      <c r="C181" s="5">
        <v>0</v>
      </c>
      <c r="D181">
        <v>0</v>
      </c>
      <c r="F181" s="4">
        <v>45926</v>
      </c>
      <c r="G181" s="6"/>
      <c r="H181" s="6">
        <v>45926</v>
      </c>
      <c r="I181" s="6" t="e">
        <v>#N/A</v>
      </c>
      <c r="J181" s="6" t="e">
        <v>#N/A</v>
      </c>
      <c r="K181" t="e">
        <f t="shared" si="4"/>
        <v>#N/A</v>
      </c>
      <c r="L181" t="e">
        <f t="shared" si="5"/>
        <v>#N/A</v>
      </c>
    </row>
    <row r="182" spans="1:12" x14ac:dyDescent="0.3">
      <c r="A182" s="10" t="s">
        <v>336</v>
      </c>
      <c r="B182" s="10" t="s">
        <v>337</v>
      </c>
      <c r="C182" s="11">
        <v>0</v>
      </c>
      <c r="D182" s="10">
        <v>3</v>
      </c>
      <c r="E182" s="4">
        <v>45964</v>
      </c>
      <c r="F182" s="4">
        <v>45966</v>
      </c>
      <c r="G182" s="12">
        <v>45964</v>
      </c>
      <c r="H182" s="12">
        <v>45966</v>
      </c>
      <c r="I182" s="12">
        <v>46283</v>
      </c>
      <c r="J182" s="12">
        <v>46289</v>
      </c>
      <c r="K182" s="10">
        <f t="shared" si="4"/>
        <v>-230</v>
      </c>
      <c r="L182" s="10">
        <f t="shared" si="5"/>
        <v>-232</v>
      </c>
    </row>
    <row r="183" spans="1:12" x14ac:dyDescent="0.3">
      <c r="A183" s="10" t="s">
        <v>338</v>
      </c>
      <c r="B183" s="10" t="s">
        <v>339</v>
      </c>
      <c r="C183" s="11">
        <v>0</v>
      </c>
      <c r="D183" s="10">
        <v>3</v>
      </c>
      <c r="E183" s="4">
        <v>45967</v>
      </c>
      <c r="F183" s="4">
        <v>45971</v>
      </c>
      <c r="G183" s="12">
        <v>45967</v>
      </c>
      <c r="H183" s="12">
        <v>45971</v>
      </c>
      <c r="I183" s="12">
        <v>46304</v>
      </c>
      <c r="J183" s="12">
        <v>46310</v>
      </c>
      <c r="K183" s="10">
        <f t="shared" si="4"/>
        <v>-242</v>
      </c>
      <c r="L183" s="10">
        <f t="shared" si="5"/>
        <v>-244</v>
      </c>
    </row>
    <row r="184" spans="1:12" x14ac:dyDescent="0.3">
      <c r="A184" s="10" t="s">
        <v>340</v>
      </c>
      <c r="B184" s="10" t="s">
        <v>341</v>
      </c>
      <c r="C184" s="11">
        <v>0</v>
      </c>
      <c r="D184" s="10">
        <v>2</v>
      </c>
      <c r="E184" s="4">
        <v>45972</v>
      </c>
      <c r="F184" s="4">
        <v>45973</v>
      </c>
      <c r="G184" s="12">
        <v>45972</v>
      </c>
      <c r="H184" s="12">
        <v>45973</v>
      </c>
      <c r="I184" s="12">
        <v>46311</v>
      </c>
      <c r="J184" s="12">
        <v>46324</v>
      </c>
      <c r="K184" s="10">
        <f t="shared" si="4"/>
        <v>-244</v>
      </c>
      <c r="L184" s="10">
        <f t="shared" si="5"/>
        <v>-252</v>
      </c>
    </row>
    <row r="185" spans="1:12" x14ac:dyDescent="0.3">
      <c r="A185" t="s">
        <v>342</v>
      </c>
      <c r="B185" t="s">
        <v>343</v>
      </c>
      <c r="C185" s="5">
        <v>0</v>
      </c>
      <c r="D185">
        <v>15</v>
      </c>
      <c r="E185" s="4">
        <v>45974</v>
      </c>
      <c r="F185" s="4">
        <v>45994</v>
      </c>
      <c r="G185" s="6">
        <v>45974</v>
      </c>
      <c r="H185" s="6">
        <v>45994</v>
      </c>
      <c r="I185" s="6" t="e">
        <v>#N/A</v>
      </c>
      <c r="J185" s="6" t="e">
        <v>#N/A</v>
      </c>
      <c r="K185" t="e">
        <f t="shared" si="4"/>
        <v>#N/A</v>
      </c>
      <c r="L185" t="e">
        <f t="shared" si="5"/>
        <v>#N/A</v>
      </c>
    </row>
    <row r="186" spans="1:12" x14ac:dyDescent="0.3">
      <c r="A186" t="s">
        <v>344</v>
      </c>
      <c r="B186" t="s">
        <v>345</v>
      </c>
      <c r="C186" s="5">
        <v>0</v>
      </c>
      <c r="D186">
        <v>3</v>
      </c>
      <c r="E186" s="4">
        <v>45995</v>
      </c>
      <c r="F186" s="4">
        <v>45999</v>
      </c>
      <c r="G186" s="6">
        <v>45995</v>
      </c>
      <c r="H186" s="6">
        <v>45999</v>
      </c>
      <c r="I186" s="6" t="e">
        <v>#N/A</v>
      </c>
      <c r="J186" s="6" t="e">
        <v>#N/A</v>
      </c>
      <c r="K186" t="e">
        <f t="shared" si="4"/>
        <v>#N/A</v>
      </c>
      <c r="L186" t="e">
        <f t="shared" si="5"/>
        <v>#N/A</v>
      </c>
    </row>
    <row r="187" spans="1:12" x14ac:dyDescent="0.3">
      <c r="A187" s="7" t="s">
        <v>346</v>
      </c>
      <c r="B187" s="7"/>
      <c r="C187" s="7"/>
      <c r="D187" s="7">
        <v>201</v>
      </c>
      <c r="E187" s="7"/>
      <c r="F187" s="9"/>
      <c r="G187" s="8"/>
      <c r="H187" s="8"/>
      <c r="I187" s="8"/>
      <c r="J187" s="8"/>
      <c r="K187">
        <f t="shared" si="4"/>
        <v>0</v>
      </c>
      <c r="L187">
        <f t="shared" si="5"/>
        <v>0</v>
      </c>
    </row>
    <row r="188" spans="1:12" x14ac:dyDescent="0.3">
      <c r="A188" s="7" t="s">
        <v>347</v>
      </c>
      <c r="B188" s="7"/>
      <c r="C188" s="7"/>
      <c r="D188" s="7">
        <v>201</v>
      </c>
      <c r="E188" s="7"/>
      <c r="F188" s="9"/>
      <c r="G188" s="8"/>
      <c r="H188" s="8"/>
      <c r="I188" s="8"/>
      <c r="J188" s="8"/>
      <c r="K188">
        <f t="shared" si="4"/>
        <v>0</v>
      </c>
      <c r="L188">
        <f t="shared" si="5"/>
        <v>0</v>
      </c>
    </row>
    <row r="189" spans="1:12" x14ac:dyDescent="0.3">
      <c r="A189" t="s">
        <v>348</v>
      </c>
      <c r="B189" t="s">
        <v>349</v>
      </c>
      <c r="C189" s="5">
        <v>1</v>
      </c>
      <c r="D189">
        <v>5</v>
      </c>
      <c r="E189" t="s">
        <v>18</v>
      </c>
      <c r="F189" t="s">
        <v>350</v>
      </c>
      <c r="G189" s="6">
        <v>45152</v>
      </c>
      <c r="H189" s="6">
        <v>45156</v>
      </c>
      <c r="I189" s="6" t="e">
        <v>#N/A</v>
      </c>
      <c r="J189" s="6" t="e">
        <v>#N/A</v>
      </c>
      <c r="K189" t="e">
        <f t="shared" si="4"/>
        <v>#N/A</v>
      </c>
      <c r="L189" t="e">
        <f t="shared" si="5"/>
        <v>#N/A</v>
      </c>
    </row>
    <row r="190" spans="1:12" x14ac:dyDescent="0.3">
      <c r="A190" t="s">
        <v>351</v>
      </c>
      <c r="B190" t="s">
        <v>352</v>
      </c>
      <c r="C190" s="5">
        <v>0</v>
      </c>
      <c r="D190">
        <v>20</v>
      </c>
      <c r="E190" s="4">
        <v>45474</v>
      </c>
      <c r="F190" s="4">
        <v>45527</v>
      </c>
      <c r="G190" s="6">
        <v>45474</v>
      </c>
      <c r="H190" s="6">
        <v>45527</v>
      </c>
      <c r="I190" s="6" t="e">
        <v>#N/A</v>
      </c>
      <c r="J190" s="6" t="e">
        <v>#N/A</v>
      </c>
      <c r="K190" t="e">
        <f t="shared" si="4"/>
        <v>#N/A</v>
      </c>
      <c r="L190" t="e">
        <f t="shared" si="5"/>
        <v>#N/A</v>
      </c>
    </row>
    <row r="191" spans="1:12" x14ac:dyDescent="0.3">
      <c r="A191" t="s">
        <v>353</v>
      </c>
      <c r="B191" t="s">
        <v>354</v>
      </c>
      <c r="C191" s="5">
        <v>0</v>
      </c>
      <c r="D191">
        <v>20</v>
      </c>
      <c r="E191" s="4">
        <v>45474</v>
      </c>
      <c r="F191" s="4">
        <v>45527</v>
      </c>
      <c r="G191" s="6">
        <v>45474</v>
      </c>
      <c r="H191" s="6">
        <v>45527</v>
      </c>
      <c r="I191" s="6" t="e">
        <v>#N/A</v>
      </c>
      <c r="J191" s="6" t="e">
        <v>#N/A</v>
      </c>
      <c r="K191" t="e">
        <f t="shared" si="4"/>
        <v>#N/A</v>
      </c>
      <c r="L191" t="e">
        <f t="shared" si="5"/>
        <v>#N/A</v>
      </c>
    </row>
    <row r="192" spans="1:12" x14ac:dyDescent="0.3">
      <c r="A192" t="s">
        <v>355</v>
      </c>
      <c r="B192" t="s">
        <v>356</v>
      </c>
      <c r="C192" s="5">
        <v>0</v>
      </c>
      <c r="D192">
        <v>0</v>
      </c>
      <c r="F192" s="4">
        <v>45527</v>
      </c>
      <c r="G192" s="6"/>
      <c r="H192" s="6">
        <v>45527</v>
      </c>
      <c r="I192" s="6" t="e">
        <v>#N/A</v>
      </c>
      <c r="J192" s="6" t="e">
        <v>#N/A</v>
      </c>
      <c r="K192" t="e">
        <f t="shared" si="4"/>
        <v>#N/A</v>
      </c>
      <c r="L192" t="e">
        <f t="shared" si="5"/>
        <v>#N/A</v>
      </c>
    </row>
    <row r="193" spans="1:12" x14ac:dyDescent="0.3">
      <c r="A193" t="s">
        <v>357</v>
      </c>
      <c r="B193" t="s">
        <v>358</v>
      </c>
      <c r="C193" s="5">
        <v>0</v>
      </c>
      <c r="D193">
        <v>20</v>
      </c>
      <c r="E193" s="4">
        <v>45530</v>
      </c>
      <c r="F193" s="4">
        <v>45555</v>
      </c>
      <c r="G193" s="6">
        <v>45530</v>
      </c>
      <c r="H193" s="6">
        <v>45555</v>
      </c>
      <c r="I193" s="6" t="e">
        <v>#N/A</v>
      </c>
      <c r="J193" s="6" t="e">
        <v>#N/A</v>
      </c>
      <c r="K193" t="e">
        <f t="shared" si="4"/>
        <v>#N/A</v>
      </c>
      <c r="L193" t="e">
        <f t="shared" si="5"/>
        <v>#N/A</v>
      </c>
    </row>
    <row r="194" spans="1:12" x14ac:dyDescent="0.3">
      <c r="A194" t="s">
        <v>359</v>
      </c>
      <c r="B194" t="s">
        <v>360</v>
      </c>
      <c r="C194" s="5">
        <v>0</v>
      </c>
      <c r="D194">
        <v>0</v>
      </c>
      <c r="F194" s="4">
        <v>45555</v>
      </c>
      <c r="G194" s="6"/>
      <c r="H194" s="6">
        <v>45555</v>
      </c>
      <c r="I194" s="6" t="e">
        <v>#N/A</v>
      </c>
      <c r="J194" s="6" t="e">
        <v>#N/A</v>
      </c>
      <c r="K194" t="e">
        <f t="shared" ref="K194:K226" si="6">IF(G194&lt;&gt;0&amp;H194&lt;&gt;0,+NETWORKDAYS(I194,G194),"")</f>
        <v>#N/A</v>
      </c>
      <c r="L194" t="e">
        <f t="shared" ref="L194:L226" si="7">IF(H194&lt;&gt;0&amp;J194&lt;&gt;0,+NETWORKDAYS(J194,H194),"")</f>
        <v>#N/A</v>
      </c>
    </row>
    <row r="195" spans="1:12" x14ac:dyDescent="0.3">
      <c r="A195" t="s">
        <v>361</v>
      </c>
      <c r="B195" t="s">
        <v>362</v>
      </c>
      <c r="C195" s="5">
        <v>0</v>
      </c>
      <c r="D195">
        <v>20</v>
      </c>
      <c r="E195" s="4">
        <v>45558</v>
      </c>
      <c r="F195" s="4">
        <v>45583</v>
      </c>
      <c r="G195" s="6">
        <v>45558</v>
      </c>
      <c r="H195" s="6">
        <v>45583</v>
      </c>
      <c r="I195" s="6" t="e">
        <v>#N/A</v>
      </c>
      <c r="J195" s="6" t="e">
        <v>#N/A</v>
      </c>
      <c r="K195" t="e">
        <f t="shared" si="6"/>
        <v>#N/A</v>
      </c>
      <c r="L195" t="e">
        <f t="shared" si="7"/>
        <v>#N/A</v>
      </c>
    </row>
    <row r="196" spans="1:12" x14ac:dyDescent="0.3">
      <c r="A196" t="s">
        <v>363</v>
      </c>
      <c r="B196" t="s">
        <v>364</v>
      </c>
      <c r="C196" s="5">
        <v>0</v>
      </c>
      <c r="D196">
        <v>10</v>
      </c>
      <c r="E196" s="4">
        <v>45558</v>
      </c>
      <c r="F196" s="4">
        <v>45569</v>
      </c>
      <c r="G196" s="6">
        <v>45558</v>
      </c>
      <c r="H196" s="6">
        <v>45569</v>
      </c>
      <c r="I196" s="6" t="e">
        <v>#N/A</v>
      </c>
      <c r="J196" s="6" t="e">
        <v>#N/A</v>
      </c>
      <c r="K196" t="e">
        <f t="shared" si="6"/>
        <v>#N/A</v>
      </c>
      <c r="L196" t="e">
        <f t="shared" si="7"/>
        <v>#N/A</v>
      </c>
    </row>
    <row r="197" spans="1:12" x14ac:dyDescent="0.3">
      <c r="A197" t="s">
        <v>365</v>
      </c>
      <c r="B197" t="s">
        <v>366</v>
      </c>
      <c r="C197" s="5">
        <v>0</v>
      </c>
      <c r="D197">
        <v>10</v>
      </c>
      <c r="E197" s="4">
        <v>45558</v>
      </c>
      <c r="F197" s="4">
        <v>45569</v>
      </c>
      <c r="G197" s="6">
        <v>45558</v>
      </c>
      <c r="H197" s="6">
        <v>45569</v>
      </c>
      <c r="I197" s="6" t="e">
        <v>#N/A</v>
      </c>
      <c r="J197" s="6" t="e">
        <v>#N/A</v>
      </c>
      <c r="K197" t="e">
        <f t="shared" si="6"/>
        <v>#N/A</v>
      </c>
      <c r="L197" t="e">
        <f t="shared" si="7"/>
        <v>#N/A</v>
      </c>
    </row>
    <row r="198" spans="1:12" x14ac:dyDescent="0.3">
      <c r="A198" t="s">
        <v>367</v>
      </c>
      <c r="B198" t="s">
        <v>368</v>
      </c>
      <c r="C198" s="5">
        <v>0</v>
      </c>
      <c r="D198">
        <v>5</v>
      </c>
      <c r="E198" s="4">
        <v>45558</v>
      </c>
      <c r="F198" s="4">
        <v>45562</v>
      </c>
      <c r="G198" s="6">
        <v>45558</v>
      </c>
      <c r="H198" s="6">
        <v>45562</v>
      </c>
      <c r="I198" s="6" t="e">
        <v>#N/A</v>
      </c>
      <c r="J198" s="6" t="e">
        <v>#N/A</v>
      </c>
      <c r="K198" t="e">
        <f t="shared" si="6"/>
        <v>#N/A</v>
      </c>
      <c r="L198" t="e">
        <f t="shared" si="7"/>
        <v>#N/A</v>
      </c>
    </row>
    <row r="199" spans="1:12" x14ac:dyDescent="0.3">
      <c r="A199" t="s">
        <v>369</v>
      </c>
      <c r="B199" t="s">
        <v>341</v>
      </c>
      <c r="C199" s="5">
        <v>0</v>
      </c>
      <c r="D199">
        <v>5</v>
      </c>
      <c r="E199" s="4">
        <v>45586</v>
      </c>
      <c r="F199" s="4">
        <v>45590</v>
      </c>
      <c r="G199" s="6">
        <v>45586</v>
      </c>
      <c r="H199" s="6">
        <v>45590</v>
      </c>
      <c r="I199" s="6" t="e">
        <v>#N/A</v>
      </c>
      <c r="J199" s="6" t="e">
        <v>#N/A</v>
      </c>
      <c r="K199" t="e">
        <f t="shared" si="6"/>
        <v>#N/A</v>
      </c>
      <c r="L199" t="e">
        <f t="shared" si="7"/>
        <v>#N/A</v>
      </c>
    </row>
    <row r="200" spans="1:12" x14ac:dyDescent="0.3">
      <c r="A200" t="s">
        <v>370</v>
      </c>
      <c r="B200" t="s">
        <v>371</v>
      </c>
      <c r="C200" s="5">
        <v>0</v>
      </c>
      <c r="D200">
        <v>5</v>
      </c>
      <c r="E200" s="4">
        <v>45593</v>
      </c>
      <c r="F200" s="4">
        <v>45597</v>
      </c>
      <c r="G200" s="6">
        <v>45593</v>
      </c>
      <c r="H200" s="6">
        <v>45597</v>
      </c>
      <c r="I200" s="6" t="e">
        <v>#N/A</v>
      </c>
      <c r="J200" s="6" t="e">
        <v>#N/A</v>
      </c>
      <c r="K200" t="e">
        <f t="shared" si="6"/>
        <v>#N/A</v>
      </c>
      <c r="L200" t="e">
        <f t="shared" si="7"/>
        <v>#N/A</v>
      </c>
    </row>
    <row r="201" spans="1:12" x14ac:dyDescent="0.3">
      <c r="A201" t="s">
        <v>372</v>
      </c>
      <c r="B201" t="s">
        <v>345</v>
      </c>
      <c r="C201" s="5">
        <v>0</v>
      </c>
      <c r="D201">
        <v>10</v>
      </c>
      <c r="E201" s="4">
        <v>45600</v>
      </c>
      <c r="F201" s="4">
        <v>45611</v>
      </c>
      <c r="G201" s="6">
        <v>45600</v>
      </c>
      <c r="H201" s="6">
        <v>45611</v>
      </c>
      <c r="I201" s="6" t="e">
        <v>#N/A</v>
      </c>
      <c r="J201" s="6" t="e">
        <v>#N/A</v>
      </c>
      <c r="K201" t="e">
        <f t="shared" si="6"/>
        <v>#N/A</v>
      </c>
      <c r="L201" t="e">
        <f t="shared" si="7"/>
        <v>#N/A</v>
      </c>
    </row>
    <row r="202" spans="1:12" x14ac:dyDescent="0.3">
      <c r="A202" s="7" t="s">
        <v>373</v>
      </c>
      <c r="B202" s="7"/>
      <c r="C202" s="7"/>
      <c r="D202" s="7">
        <v>211</v>
      </c>
      <c r="E202" s="9"/>
      <c r="F202" s="9"/>
      <c r="G202" s="8"/>
      <c r="H202" s="8"/>
      <c r="I202" s="8"/>
      <c r="J202" s="8"/>
      <c r="K202">
        <f t="shared" si="6"/>
        <v>0</v>
      </c>
      <c r="L202">
        <f t="shared" si="7"/>
        <v>0</v>
      </c>
    </row>
    <row r="203" spans="1:12" x14ac:dyDescent="0.3">
      <c r="A203" s="7" t="s">
        <v>374</v>
      </c>
      <c r="B203" s="7"/>
      <c r="C203" s="7"/>
      <c r="D203" s="7">
        <v>211</v>
      </c>
      <c r="E203" s="9"/>
      <c r="F203" s="9"/>
      <c r="G203" s="8"/>
      <c r="H203" s="8"/>
      <c r="I203" s="8"/>
      <c r="J203" s="8"/>
      <c r="K203">
        <f t="shared" si="6"/>
        <v>0</v>
      </c>
      <c r="L203">
        <f t="shared" si="7"/>
        <v>0</v>
      </c>
    </row>
    <row r="204" spans="1:12" x14ac:dyDescent="0.3">
      <c r="A204" s="10" t="s">
        <v>375</v>
      </c>
      <c r="B204" s="10" t="s">
        <v>376</v>
      </c>
      <c r="C204" s="11">
        <v>0</v>
      </c>
      <c r="D204" s="10">
        <v>5</v>
      </c>
      <c r="E204" s="4">
        <v>45474</v>
      </c>
      <c r="F204" s="4">
        <v>45478</v>
      </c>
      <c r="G204" s="12">
        <v>45474</v>
      </c>
      <c r="H204" s="12">
        <v>45478</v>
      </c>
      <c r="I204" s="12">
        <v>45664</v>
      </c>
      <c r="J204" s="12">
        <v>45670</v>
      </c>
      <c r="K204" s="10">
        <f t="shared" si="6"/>
        <v>-137</v>
      </c>
      <c r="L204" s="10">
        <f t="shared" si="7"/>
        <v>-137</v>
      </c>
    </row>
    <row r="205" spans="1:12" x14ac:dyDescent="0.3">
      <c r="A205" s="10" t="s">
        <v>377</v>
      </c>
      <c r="B205" s="10" t="s">
        <v>378</v>
      </c>
      <c r="C205" s="11">
        <v>0</v>
      </c>
      <c r="D205" s="10">
        <v>30</v>
      </c>
      <c r="E205" s="4">
        <v>45481</v>
      </c>
      <c r="F205" s="4">
        <v>45548</v>
      </c>
      <c r="G205" s="12">
        <v>45481</v>
      </c>
      <c r="H205" s="12">
        <v>45548</v>
      </c>
      <c r="I205" s="12">
        <v>45671</v>
      </c>
      <c r="J205" s="12">
        <v>45712</v>
      </c>
      <c r="K205" s="10">
        <f t="shared" si="6"/>
        <v>-137</v>
      </c>
      <c r="L205" s="10">
        <f t="shared" si="7"/>
        <v>-117</v>
      </c>
    </row>
    <row r="206" spans="1:12" x14ac:dyDescent="0.3">
      <c r="A206" s="10" t="s">
        <v>379</v>
      </c>
      <c r="B206" s="10" t="s">
        <v>380</v>
      </c>
      <c r="C206" s="11">
        <v>0</v>
      </c>
      <c r="D206" s="10">
        <v>10</v>
      </c>
      <c r="E206" s="4">
        <v>45530</v>
      </c>
      <c r="F206" s="4">
        <v>45541</v>
      </c>
      <c r="G206" s="12">
        <v>45530</v>
      </c>
      <c r="H206" s="12">
        <v>45541</v>
      </c>
      <c r="I206" s="12">
        <v>45692</v>
      </c>
      <c r="J206" s="12">
        <v>45705</v>
      </c>
      <c r="K206" s="10">
        <f t="shared" si="6"/>
        <v>-117</v>
      </c>
      <c r="L206" s="10">
        <f t="shared" si="7"/>
        <v>-117</v>
      </c>
    </row>
    <row r="207" spans="1:12" x14ac:dyDescent="0.3">
      <c r="A207" s="10" t="s">
        <v>381</v>
      </c>
      <c r="B207" s="10" t="s">
        <v>382</v>
      </c>
      <c r="C207" s="11">
        <v>0</v>
      </c>
      <c r="D207" s="10">
        <v>10</v>
      </c>
      <c r="E207" s="4">
        <v>45544</v>
      </c>
      <c r="F207" s="4">
        <v>45555</v>
      </c>
      <c r="G207" s="12">
        <v>45544</v>
      </c>
      <c r="H207" s="12">
        <v>45555</v>
      </c>
      <c r="I207" s="12">
        <v>45706</v>
      </c>
      <c r="J207" s="12">
        <v>45719</v>
      </c>
      <c r="K207" s="10">
        <f t="shared" si="6"/>
        <v>-117</v>
      </c>
      <c r="L207" s="10">
        <f t="shared" si="7"/>
        <v>-117</v>
      </c>
    </row>
    <row r="208" spans="1:12" x14ac:dyDescent="0.3">
      <c r="A208" s="10" t="s">
        <v>383</v>
      </c>
      <c r="B208" s="10" t="s">
        <v>384</v>
      </c>
      <c r="C208" s="11">
        <v>0</v>
      </c>
      <c r="D208" s="10">
        <v>50</v>
      </c>
      <c r="E208" s="4">
        <v>45558</v>
      </c>
      <c r="F208" s="4">
        <v>45625</v>
      </c>
      <c r="G208" s="12">
        <v>45558</v>
      </c>
      <c r="H208" s="12">
        <v>45625</v>
      </c>
      <c r="I208" s="12">
        <v>45720</v>
      </c>
      <c r="J208" s="12">
        <v>45792</v>
      </c>
      <c r="K208" s="10">
        <f t="shared" si="6"/>
        <v>-117</v>
      </c>
      <c r="L208" s="10">
        <f t="shared" si="7"/>
        <v>-120</v>
      </c>
    </row>
    <row r="209" spans="1:12" x14ac:dyDescent="0.3">
      <c r="A209" s="10" t="s">
        <v>385</v>
      </c>
      <c r="B209" s="10" t="s">
        <v>318</v>
      </c>
      <c r="C209" s="11">
        <v>0</v>
      </c>
      <c r="D209" s="10">
        <v>5</v>
      </c>
      <c r="E209" s="4">
        <v>45628</v>
      </c>
      <c r="F209" s="4">
        <v>45632</v>
      </c>
      <c r="G209" s="12">
        <v>45628</v>
      </c>
      <c r="H209" s="12">
        <v>45632</v>
      </c>
      <c r="I209" s="12">
        <v>45793</v>
      </c>
      <c r="J209" s="12">
        <v>45799</v>
      </c>
      <c r="K209" s="10">
        <f t="shared" si="6"/>
        <v>-120</v>
      </c>
      <c r="L209" s="10">
        <f t="shared" si="7"/>
        <v>-120</v>
      </c>
    </row>
    <row r="210" spans="1:12" x14ac:dyDescent="0.3">
      <c r="A210" s="10" t="s">
        <v>386</v>
      </c>
      <c r="B210" s="10" t="s">
        <v>387</v>
      </c>
      <c r="C210" s="11">
        <v>0</v>
      </c>
      <c r="D210" s="10">
        <v>56</v>
      </c>
      <c r="E210" s="4">
        <v>45635</v>
      </c>
      <c r="F210" s="4">
        <v>45727</v>
      </c>
      <c r="G210" s="12">
        <v>45635</v>
      </c>
      <c r="H210" s="12">
        <v>45727</v>
      </c>
      <c r="I210" s="12">
        <v>45800</v>
      </c>
      <c r="J210" s="12">
        <v>45911</v>
      </c>
      <c r="K210" s="10">
        <f t="shared" si="6"/>
        <v>-120</v>
      </c>
      <c r="L210" s="10">
        <f t="shared" si="7"/>
        <v>-133</v>
      </c>
    </row>
    <row r="211" spans="1:12" x14ac:dyDescent="0.3">
      <c r="A211" s="10" t="s">
        <v>388</v>
      </c>
      <c r="B211" s="10" t="s">
        <v>389</v>
      </c>
      <c r="C211" s="11">
        <v>0</v>
      </c>
      <c r="D211" s="10">
        <v>15</v>
      </c>
      <c r="E211" s="4">
        <v>45635</v>
      </c>
      <c r="F211" s="4">
        <v>45670</v>
      </c>
      <c r="G211" s="12">
        <v>45635</v>
      </c>
      <c r="H211" s="12">
        <v>45670</v>
      </c>
      <c r="I211" s="12">
        <v>45800</v>
      </c>
      <c r="J211" s="12">
        <v>45825</v>
      </c>
      <c r="K211" s="10">
        <f t="shared" si="6"/>
        <v>-120</v>
      </c>
      <c r="L211" s="10">
        <f t="shared" si="7"/>
        <v>-112</v>
      </c>
    </row>
    <row r="212" spans="1:12" x14ac:dyDescent="0.3">
      <c r="A212" s="10" t="s">
        <v>390</v>
      </c>
      <c r="B212" s="10" t="s">
        <v>391</v>
      </c>
      <c r="C212" s="11">
        <v>0</v>
      </c>
      <c r="D212" s="10">
        <v>20</v>
      </c>
      <c r="E212" s="4">
        <v>45642</v>
      </c>
      <c r="F212" s="4">
        <v>45684</v>
      </c>
      <c r="G212" s="12">
        <v>45642</v>
      </c>
      <c r="H212" s="12">
        <v>45684</v>
      </c>
      <c r="I212" s="12">
        <v>45811</v>
      </c>
      <c r="J212" s="12">
        <v>45840</v>
      </c>
      <c r="K212" s="10">
        <f t="shared" si="6"/>
        <v>-122</v>
      </c>
      <c r="L212" s="10">
        <f t="shared" si="7"/>
        <v>-113</v>
      </c>
    </row>
    <row r="213" spans="1:12" x14ac:dyDescent="0.3">
      <c r="A213" s="10" t="s">
        <v>392</v>
      </c>
      <c r="B213" s="10" t="s">
        <v>352</v>
      </c>
      <c r="C213" s="11">
        <v>0</v>
      </c>
      <c r="D213" s="10">
        <v>32</v>
      </c>
      <c r="E213" s="4">
        <v>45674</v>
      </c>
      <c r="F213" s="4">
        <v>45719</v>
      </c>
      <c r="G213" s="12">
        <v>45674</v>
      </c>
      <c r="H213" s="12">
        <v>45719</v>
      </c>
      <c r="I213" s="12">
        <v>45832</v>
      </c>
      <c r="J213" s="12">
        <v>45903</v>
      </c>
      <c r="K213" s="10">
        <f t="shared" si="6"/>
        <v>-113</v>
      </c>
      <c r="L213" s="10">
        <f t="shared" si="7"/>
        <v>-133</v>
      </c>
    </row>
    <row r="214" spans="1:12" x14ac:dyDescent="0.3">
      <c r="A214" s="10" t="s">
        <v>393</v>
      </c>
      <c r="B214" s="10" t="s">
        <v>394</v>
      </c>
      <c r="C214" s="11">
        <v>0</v>
      </c>
      <c r="D214" s="10">
        <v>20</v>
      </c>
      <c r="E214" s="4">
        <v>45685</v>
      </c>
      <c r="F214" s="4">
        <v>45712</v>
      </c>
      <c r="G214" s="12">
        <v>45685</v>
      </c>
      <c r="H214" s="12">
        <v>45712</v>
      </c>
      <c r="I214" s="12">
        <v>45841</v>
      </c>
      <c r="J214" s="12">
        <v>45896</v>
      </c>
      <c r="K214" s="10">
        <f t="shared" si="6"/>
        <v>-113</v>
      </c>
      <c r="L214" s="10">
        <f t="shared" si="7"/>
        <v>-133</v>
      </c>
    </row>
    <row r="215" spans="1:12" x14ac:dyDescent="0.3">
      <c r="A215" s="10" t="s">
        <v>395</v>
      </c>
      <c r="B215" s="10" t="s">
        <v>396</v>
      </c>
      <c r="C215" s="11">
        <v>0</v>
      </c>
      <c r="D215" s="10">
        <v>10</v>
      </c>
      <c r="E215" s="4">
        <v>45713</v>
      </c>
      <c r="F215" s="4">
        <v>45726</v>
      </c>
      <c r="G215" s="12">
        <v>45713</v>
      </c>
      <c r="H215" s="12">
        <v>45726</v>
      </c>
      <c r="I215" s="12">
        <v>45897</v>
      </c>
      <c r="J215" s="12">
        <v>45910</v>
      </c>
      <c r="K215" s="10">
        <f t="shared" si="6"/>
        <v>-133</v>
      </c>
      <c r="L215" s="10">
        <f t="shared" si="7"/>
        <v>-133</v>
      </c>
    </row>
    <row r="216" spans="1:12" x14ac:dyDescent="0.3">
      <c r="A216" s="10" t="s">
        <v>397</v>
      </c>
      <c r="B216" s="10" t="s">
        <v>398</v>
      </c>
      <c r="C216" s="11">
        <v>0</v>
      </c>
      <c r="D216" s="10">
        <v>0</v>
      </c>
      <c r="F216" s="4">
        <v>45727</v>
      </c>
      <c r="G216" s="12"/>
      <c r="H216" s="12">
        <v>45727</v>
      </c>
      <c r="I216" s="12"/>
      <c r="J216" s="12">
        <v>45911</v>
      </c>
      <c r="K216" s="10">
        <f t="shared" si="6"/>
        <v>0</v>
      </c>
      <c r="L216" s="10">
        <f t="shared" si="7"/>
        <v>-133</v>
      </c>
    </row>
    <row r="217" spans="1:12" x14ac:dyDescent="0.3">
      <c r="A217" s="10" t="s">
        <v>399</v>
      </c>
      <c r="B217" s="10" t="s">
        <v>333</v>
      </c>
      <c r="C217" s="11">
        <v>0</v>
      </c>
      <c r="D217" s="10">
        <v>0</v>
      </c>
      <c r="F217" s="4">
        <v>45727</v>
      </c>
      <c r="G217" s="12"/>
      <c r="H217" s="12">
        <v>45727</v>
      </c>
      <c r="I217" s="12"/>
      <c r="J217" s="12">
        <v>45911</v>
      </c>
      <c r="K217" s="10">
        <f t="shared" si="6"/>
        <v>0</v>
      </c>
      <c r="L217" s="10">
        <f t="shared" si="7"/>
        <v>-133</v>
      </c>
    </row>
    <row r="218" spans="1:12" x14ac:dyDescent="0.3">
      <c r="A218" s="10" t="s">
        <v>400</v>
      </c>
      <c r="B218" s="10" t="s">
        <v>401</v>
      </c>
      <c r="C218" s="11">
        <v>0</v>
      </c>
      <c r="D218" s="10">
        <v>20</v>
      </c>
      <c r="E218" s="4">
        <v>45728</v>
      </c>
      <c r="F218" s="4">
        <v>45755</v>
      </c>
      <c r="G218" s="12">
        <v>45728</v>
      </c>
      <c r="H218" s="12">
        <v>45755</v>
      </c>
      <c r="I218" s="12">
        <v>45912</v>
      </c>
      <c r="J218" s="12">
        <v>45939</v>
      </c>
      <c r="K218" s="10">
        <f t="shared" si="6"/>
        <v>-133</v>
      </c>
      <c r="L218" s="10">
        <f t="shared" si="7"/>
        <v>-133</v>
      </c>
    </row>
    <row r="219" spans="1:12" x14ac:dyDescent="0.3">
      <c r="A219" s="10" t="s">
        <v>402</v>
      </c>
      <c r="B219" s="10" t="s">
        <v>403</v>
      </c>
      <c r="C219" s="11">
        <v>0</v>
      </c>
      <c r="D219" s="10">
        <v>0</v>
      </c>
      <c r="F219" s="4">
        <v>45755</v>
      </c>
      <c r="G219" s="12"/>
      <c r="H219" s="12">
        <v>45755</v>
      </c>
      <c r="I219" s="12"/>
      <c r="J219" s="12">
        <v>45939</v>
      </c>
      <c r="K219" s="10">
        <f t="shared" si="6"/>
        <v>0</v>
      </c>
      <c r="L219" s="10">
        <f t="shared" si="7"/>
        <v>-133</v>
      </c>
    </row>
    <row r="220" spans="1:12" x14ac:dyDescent="0.3">
      <c r="A220" s="10" t="s">
        <v>404</v>
      </c>
      <c r="B220" s="10" t="s">
        <v>405</v>
      </c>
      <c r="C220" s="11">
        <v>0</v>
      </c>
      <c r="D220" s="10">
        <v>10</v>
      </c>
      <c r="E220" s="4">
        <v>45756</v>
      </c>
      <c r="F220" s="4">
        <v>45771</v>
      </c>
      <c r="G220" s="12">
        <v>45756</v>
      </c>
      <c r="H220" s="12">
        <v>45771</v>
      </c>
      <c r="I220" s="12">
        <v>45940</v>
      </c>
      <c r="J220" s="12">
        <v>45953</v>
      </c>
      <c r="K220" s="10">
        <f t="shared" si="6"/>
        <v>-133</v>
      </c>
      <c r="L220" s="10">
        <f t="shared" si="7"/>
        <v>-131</v>
      </c>
    </row>
    <row r="221" spans="1:12" x14ac:dyDescent="0.3">
      <c r="A221" s="10" t="s">
        <v>406</v>
      </c>
      <c r="B221" s="10" t="s">
        <v>407</v>
      </c>
      <c r="C221" s="11">
        <v>0</v>
      </c>
      <c r="D221" s="10">
        <v>15</v>
      </c>
      <c r="E221" s="4">
        <v>45756</v>
      </c>
      <c r="F221" s="4">
        <v>45779</v>
      </c>
      <c r="G221" s="12">
        <v>45756</v>
      </c>
      <c r="H221" s="12">
        <v>45779</v>
      </c>
      <c r="I221" s="12">
        <v>45940</v>
      </c>
      <c r="J221" s="12">
        <v>45960</v>
      </c>
      <c r="K221" s="10">
        <f t="shared" si="6"/>
        <v>-133</v>
      </c>
      <c r="L221" s="10">
        <f t="shared" si="7"/>
        <v>-130</v>
      </c>
    </row>
    <row r="222" spans="1:12" x14ac:dyDescent="0.3">
      <c r="A222" s="10" t="s">
        <v>408</v>
      </c>
      <c r="B222" s="10" t="s">
        <v>366</v>
      </c>
      <c r="C222" s="11">
        <v>0</v>
      </c>
      <c r="D222" s="10">
        <v>10</v>
      </c>
      <c r="E222" s="4">
        <v>45756</v>
      </c>
      <c r="F222" s="4">
        <v>45771</v>
      </c>
      <c r="G222" s="12">
        <v>45756</v>
      </c>
      <c r="H222" s="12">
        <v>45771</v>
      </c>
      <c r="I222" s="12">
        <v>45940</v>
      </c>
      <c r="J222" s="12">
        <v>45953</v>
      </c>
      <c r="K222" s="10">
        <f t="shared" si="6"/>
        <v>-133</v>
      </c>
      <c r="L222" s="10">
        <f t="shared" si="7"/>
        <v>-131</v>
      </c>
    </row>
    <row r="223" spans="1:12" x14ac:dyDescent="0.3">
      <c r="A223" s="10" t="s">
        <v>409</v>
      </c>
      <c r="B223" s="10" t="s">
        <v>410</v>
      </c>
      <c r="C223" s="11">
        <v>0</v>
      </c>
      <c r="D223" s="10">
        <v>10</v>
      </c>
      <c r="E223" s="4">
        <v>45756</v>
      </c>
      <c r="F223" s="4">
        <v>45771</v>
      </c>
      <c r="G223" s="12">
        <v>45756</v>
      </c>
      <c r="H223" s="12">
        <v>45771</v>
      </c>
      <c r="I223" s="12">
        <v>45940</v>
      </c>
      <c r="J223" s="12">
        <v>45953</v>
      </c>
      <c r="K223" s="10">
        <f t="shared" si="6"/>
        <v>-133</v>
      </c>
      <c r="L223" s="10">
        <f t="shared" si="7"/>
        <v>-131</v>
      </c>
    </row>
    <row r="224" spans="1:12" x14ac:dyDescent="0.3">
      <c r="A224" s="10" t="s">
        <v>411</v>
      </c>
      <c r="B224" s="10" t="s">
        <v>341</v>
      </c>
      <c r="C224" s="11">
        <v>0</v>
      </c>
      <c r="D224" s="10">
        <v>10</v>
      </c>
      <c r="E224" s="4">
        <v>45782</v>
      </c>
      <c r="F224" s="4">
        <v>45793</v>
      </c>
      <c r="G224" s="12">
        <v>45782</v>
      </c>
      <c r="H224" s="12">
        <v>45793</v>
      </c>
      <c r="I224" s="12">
        <v>45961</v>
      </c>
      <c r="J224" s="12">
        <v>45974</v>
      </c>
      <c r="K224" s="10">
        <f t="shared" si="6"/>
        <v>-130</v>
      </c>
      <c r="L224" s="10">
        <f t="shared" si="7"/>
        <v>-130</v>
      </c>
    </row>
    <row r="225" spans="1:12" x14ac:dyDescent="0.3">
      <c r="A225" s="10" t="s">
        <v>412</v>
      </c>
      <c r="B225" s="10" t="s">
        <v>371</v>
      </c>
      <c r="C225" s="11">
        <v>0</v>
      </c>
      <c r="D225" s="10">
        <v>5</v>
      </c>
      <c r="E225" s="4">
        <v>45796</v>
      </c>
      <c r="F225" s="4">
        <v>45800</v>
      </c>
      <c r="G225" s="12">
        <v>45796</v>
      </c>
      <c r="H225" s="12">
        <v>45800</v>
      </c>
      <c r="I225" s="12">
        <v>45975</v>
      </c>
      <c r="J225" s="12">
        <v>45981</v>
      </c>
      <c r="K225" s="10">
        <f t="shared" si="6"/>
        <v>-130</v>
      </c>
      <c r="L225" s="10">
        <f t="shared" si="7"/>
        <v>-130</v>
      </c>
    </row>
    <row r="226" spans="1:12" x14ac:dyDescent="0.3">
      <c r="A226" s="10" t="s">
        <v>413</v>
      </c>
      <c r="B226" s="10" t="s">
        <v>345</v>
      </c>
      <c r="C226" s="11">
        <v>0</v>
      </c>
      <c r="D226" s="10">
        <v>10</v>
      </c>
      <c r="E226" s="4">
        <v>45803</v>
      </c>
      <c r="F226" s="4">
        <v>45819</v>
      </c>
      <c r="G226" s="12">
        <v>45803</v>
      </c>
      <c r="H226" s="12">
        <v>45819</v>
      </c>
      <c r="I226" s="12">
        <v>45982</v>
      </c>
      <c r="J226" s="12">
        <v>45995</v>
      </c>
      <c r="K226" s="10">
        <f t="shared" si="6"/>
        <v>-130</v>
      </c>
      <c r="L226" s="10">
        <f t="shared" si="7"/>
        <v>-127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Schedule adherence</vt:lpstr>
      <vt:lpstr>P6 April live</vt:lpstr>
      <vt:lpstr>P6 Sep lockdown</vt:lpstr>
      <vt:lpstr>CDR IRR sep-25 vs replanning</vt:lpstr>
      <vt:lpstr>Milestones</vt:lpstr>
      <vt:lpstr>Procurement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Domeij</dc:creator>
  <cp:lastModifiedBy>Susanna Domeij</cp:lastModifiedBy>
  <dcterms:created xsi:type="dcterms:W3CDTF">2015-06-05T18:17:20Z</dcterms:created>
  <dcterms:modified xsi:type="dcterms:W3CDTF">2026-04-28T13:01:34Z</dcterms:modified>
</cp:coreProperties>
</file>