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esssse-my.sharepoint.com/personal/inigo_alonso_ess_eu/Documents/10_Projects/P2026-WS20260828/"/>
    </mc:Choice>
  </mc:AlternateContent>
  <xr:revisionPtr revIDLastSave="415" documentId="11_F25DC773A252ABDACC10488F495E5C745ADE58EF" xr6:coauthVersionLast="47" xr6:coauthVersionMax="47" xr10:uidLastSave="{34ED1867-9E29-4C94-87ED-34EDE822E27D}"/>
  <bookViews>
    <workbookView xWindow="390" yWindow="390" windowWidth="21600" windowHeight="12645" activeTab="1" xr2:uid="{00000000-000D-0000-FFFF-FFFF00000000}"/>
  </bookViews>
  <sheets>
    <sheet name="Risks" sheetId="1" r:id="rId1"/>
    <sheet name="Dependenc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 l="1" a="1"/>
  <c r="F30" i="1" a="1"/>
  <c r="F31" i="1" a="1"/>
  <c r="F28" i="1" a="1"/>
  <c r="F29" i="1" a="1"/>
  <c r="F27" i="1" a="1"/>
  <c r="F26" i="1" a="1"/>
  <c r="F25" i="1" a="1"/>
  <c r="F2" i="1" a="1"/>
  <c r="F3" i="1" a="1"/>
  <c r="F4" i="1" a="1"/>
  <c r="F5" i="1" a="1"/>
  <c r="F6" i="1" a="1"/>
  <c r="F7" i="1" a="1"/>
  <c r="F8" i="1" a="1"/>
  <c r="F9" i="1" a="1"/>
  <c r="F10" i="1" a="1"/>
  <c r="F11" i="1" a="1"/>
  <c r="F12" i="1" a="1"/>
  <c r="F13" i="1" a="1"/>
  <c r="F14" i="1" a="1"/>
  <c r="F15" i="1" a="1"/>
  <c r="F16" i="1" a="1"/>
  <c r="F17" i="1" a="1"/>
  <c r="F19" i="1" a="1"/>
  <c r="F18" i="1" a="1"/>
  <c r="F20" i="1" a="1"/>
  <c r="F21" i="1" a="1"/>
  <c r="F22" i="1" a="1"/>
  <c r="F23" i="1" a="1"/>
  <c r="F24"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<sst xmlns="http://schemas.openxmlformats.org/spreadsheetml/2006/main" count="271" uniqueCount="121">
  <si>
    <t>Area</t>
  </si>
  <si>
    <t>Contact Person</t>
  </si>
  <si>
    <t>Risk</t>
  </si>
  <si>
    <t>Impact</t>
  </si>
  <si>
    <t>Likelihood</t>
  </si>
  <si>
    <t>Priority</t>
  </si>
  <si>
    <t>Notes</t>
  </si>
  <si>
    <t>Accelerator</t>
  </si>
  <si>
    <t>Ciprian Plostinar</t>
  </si>
  <si>
    <t xml:space="preserve">Critical dependency on key people makes us very vulnerable in case of absences. Many single points of failure. </t>
  </si>
  <si>
    <t>Technical risks (see previous slides)</t>
  </si>
  <si>
    <t xml:space="preserve">The currently very low priority for ACC from central services (i.e. Workshop) makes interventions for repairs very slow in case of failures. </t>
  </si>
  <si>
    <t>Target</t>
  </si>
  <si>
    <t>Rikard Linander</t>
  </si>
  <si>
    <t>Because of  previous limited system test time as well as new components and features installed during 2026 (MRP2 incl. mitigations and CCRs), there is a risk that a component or system fail occurs, resulting in a needed mitigation such as exchange to spare, repair or other measure.</t>
  </si>
  <si>
    <t>Medium</t>
  </si>
  <si>
    <t>Because of deficiencies regarding HRU leak rate, there is a risk that it will exceed permitted/reasonable threshold, resulting in needed replacement of Cartridge before BOT or after a shorter than schedule BOT.</t>
  </si>
  <si>
    <t>Low</t>
  </si>
  <si>
    <t>Because of the interface to ACC such protons incl. heat load and other new conditions, there is a risk that an unexpected environment occurs, resulting in part of the system exceeding permitted specification limits after BOT.</t>
  </si>
  <si>
    <t>High</t>
  </si>
  <si>
    <t>ICS</t>
  </si>
  <si>
    <t>Because of ELECTRONICS INFANT MORTALITY, there is a risk that A CONTROL SYSTEM MALFUNCTION occurs, resulting in a DELAY TO COMMISSIONING.</t>
  </si>
  <si>
    <t>Because of UNCONTROLLED CHANGES TO SYSTEMS UNDER CONFIGURATION MANAGEMENT, there is a risk that PROTECTION FUNCTIONS ARE ALTERED, resulting in MACHINE DAMAGE OR DELAY to BoT &amp; commissioning.</t>
  </si>
  <si>
    <t>NSS</t>
  </si>
  <si>
    <t>Rob, Sofie, Iain</t>
  </si>
  <si>
    <t>If the SaSS installation work is delayed, then the bunker closing and association documentation would be delayed.</t>
  </si>
  <si>
    <t>If the Experimental Hall Access changes are not completed, it would interfere with other activities in the halls.</t>
  </si>
  <si>
    <t>Licensing</t>
  </si>
  <si>
    <t>Johan Waldeck</t>
  </si>
  <si>
    <t>Because of delays in handling CCR-112 No CAT at BoT, there is a risk that a nonconformity to the SSM license occurs, resulting in a delay to BoT / commissioning.</t>
  </si>
  <si>
    <t>Because of ongoing initiatives aiming at organizational changes and the procedure for this, there is a risk that nonconformities to the license occurs, resulting in delays to BoT / commissioning.</t>
  </si>
  <si>
    <t>Because of ongoing initiatives aiming at changing documentation referenced in the cSAR, there is a risk that nonconformities to the license occurs, resulting in delays to BoT / commissioning.</t>
  </si>
  <si>
    <t>Operations</t>
  </si>
  <si>
    <t>Lali Tchelidze</t>
  </si>
  <si>
    <t>Insufficient MCR alarms configuration + equipment damage and facility down-time
Because of insufficiently prepared MCR alarms (no clear and complete description of required action and not having critical alarms grouped/tagged in a consistent way), there is a risk that an MCR Operator/Shift Leader doesn’t know how to act adequately when alarms occurs, resulting in equipment damage and unnecessary down-time.</t>
  </si>
  <si>
    <t xml:space="preserve">Incomplete work control + equipment damage and facility down-time
Because of incomplete buy-in to follow established work control process and because of not-so-easy system to use, there is a risk that work control fails, resulting in equipment damage and unnecessary down-time. </t>
  </si>
  <si>
    <t>Work is approved without understanding dependencies + equipment damage and facility down-time
Because system dependences are not clearly mapped and operationally visible at system level, there is a risk that a maintenance activities are performed without adequate understanding of full operational impact, resulting in equipment damage and unnecessary down-time.</t>
  </si>
  <si>
    <t xml:space="preserve">Maintenance </t>
  </si>
  <si>
    <t>Ola Nanzell</t>
  </si>
  <si>
    <t>Unknown dependencies between systems + Facility downtime and/or equipment damage
Because of legacy reasons there is a risk that dependencies in between systems when performing switching or shutdown of systems occurs, resulting in damages to systems, impacts to systems that was not planned or known in advance, introducing risks to BoT.</t>
  </si>
  <si>
    <t>Under-developed maintenance program + facility downtime
Because of not being prioritized over the years, and resources has not been available there is a risk that maintenance program will not be fully developed, resulting in ESS not being able to execute needed maintenance required to reach BoT.</t>
  </si>
  <si>
    <t>Criticality classification is not implemented + Facility downtime
Because of low understanding, and not enough resources in the organization, there is a risk that criticality classification of systems is not fully known when planning maintenance, resulting in that we do the wrong prioritization of maintenance which introduces a risk to BoT due to systems failing or extensions of downtime</t>
  </si>
  <si>
    <t>Technical Content Management / Systems Engineering (TCM/SE)</t>
  </si>
  <si>
    <t>Joakim Meyer / Frans Hermodsson</t>
  </si>
  <si>
    <t>Due to the amount of work that shall be finalized after SAR/SSRS before BoT. It will be a challenge and to get the configuration documentation up to expected status. We may have to accept the configuration with open points for System permit and Beam Authorization.</t>
  </si>
  <si>
    <t>Because technical responsibility and engineering information are distributed across organizational and system boundaries, there is a risk that insufficient end- to-end Systems Engineering leads to interface gaps, incompatible assumptions and emergent techinical risks being identified only during commissioning or operation, potentially delaying BoT or causing prolonged loss of facility capability</t>
  </si>
  <si>
    <t>Engineering Management</t>
  </si>
  <si>
    <t>Magnus Täcklind</t>
  </si>
  <si>
    <t>Lack of awareness or understanding of what information should be stored and managed in support of EAM
It is not clear for several functions and roles (individuals) what processes and not clear for information are and shall be managed in EAM. - What type of information that e.g. System Owners are expected to submit and consume with support from EAM. In some cases, there is lack of enforcement, directives and support from Ins Management.
- Consequence #1: The AMM Function ("EAM team") are often requested (or just expected) in very short notice and unclear conditions to ensure that certain very unclear information is entered to and available in EAM.
- Consequence #2: Not all information will be available in EAM in due time for SAR5, SRR5 and BOT, as outlined in e.g. some documents supporting license/permit, but will need to be continuously complemented.</t>
  </si>
  <si>
    <t>Configuration Control of parameter settings for Hardware
There is no specific issue (GRT) filed addressing the control and traceability of parameter settings for devices in the facility, as part of GRT-661 "HW configuration control". Optionally this is "partly an orphan scope" that needs to be better described and addressed!
[There is an item (GRT-694) concerning 'process for parameter management', as part of Software Configuration Control (GRT-703).]</t>
  </si>
  <si>
    <t>Mattias Skafar</t>
  </si>
  <si>
    <t>OHS, RP, emergency, security</t>
  </si>
  <si>
    <t>Ola Dahlborg</t>
  </si>
  <si>
    <t>Temp RP lab for WBC not in operation at BOT
Risk: Time delay in construction of temp RP lab due to not enough priority from supporting organisations; not enough priority from task force members; long delivery times of material/equipment for construction.
Consequense: Pre-start from SAR5/SRR5 -&gt; SP and BA not approved.</t>
  </si>
  <si>
    <t>Required (acc. to our license) training (D02, Instrument Halls) is not available to concerned employees in time
Long chain of sequential tasks required: create training and admin in Learning Lounge; content to training from System Owners and others; decisions about how we will work (e.g. released Local Rules incl classification of radiation areas, decided access rules).</t>
  </si>
  <si>
    <t>Dependency</t>
  </si>
  <si>
    <t>Supplier</t>
  </si>
  <si>
    <t>Need-by</t>
  </si>
  <si>
    <t>Constant collaboration and support from ICS. 
Other operational function need to be available, but they are in much better shape (i.e. RP)</t>
  </si>
  <si>
    <t>Target needs confirmation that all MCR target procedures including alarm are understood and executional from MCR by end of NF test, otherwise BOT cannot start.</t>
  </si>
  <si>
    <t>MCR</t>
  </si>
  <si>
    <t>End of NF Tests</t>
  </si>
  <si>
    <t>BOT cannot start.</t>
  </si>
  <si>
    <t>MP-SoS requires closure of relevant CCRs and NCRs by ACC/TGT before System Permit for BOT can be signed, otherwise difficulties and delays in achieving goals set by ramp up program according to ESS-6147102 (see ACC CCRs 23, 74, 80, 81, 84, 85, 111, 150 / see ACC NCRs [major] 10687, 10618, 10543 / see TGT NCR [major] 10690).</t>
  </si>
  <si>
    <t>ACC; TGT</t>
  </si>
  <si>
    <t>System Permit</t>
  </si>
  <si>
    <t>Organizational updates (MCR notifications, System Permit changes, etc.) are needed to be fully operationally ready.</t>
  </si>
  <si>
    <t>Management, MCR…</t>
  </si>
  <si>
    <t>Operational readiness</t>
  </si>
  <si>
    <t>Support from rigging services (while planned and organized) is the key service interface for completing our technical work.  Plus RP to confirm shielding is installed.</t>
  </si>
  <si>
    <t>Rigging Team, RP</t>
  </si>
  <si>
    <t>Dec 2027 (System permit minus 3weeks)</t>
  </si>
  <si>
    <t>Target division needs to complete the CIA for CCR-112, applicable mitigating actions from the CIA and  the Primary Safety Review ASAP, otherwise the change notification to SSM may not be processed in time for current BoT date.</t>
  </si>
  <si>
    <t>BoT may be delayed</t>
  </si>
  <si>
    <t>ESS management needs to prioritize and allow only the absolute essential changes requiring a SSM notification to occur before BoT, otherwise Bot may be delayed.</t>
  </si>
  <si>
    <t>Management</t>
  </si>
  <si>
    <t>MCR Alarms from system owners by SRR5-3 weeks
MCR group needs list of MCR alarms, including clear and complete action description and OP/SL training from ALL SYSTEM OWNERS in scope of BOT by System Permit for BOT, otherwise we may risk long down-times due to equipment damage. Can be handled via pre-start checks.</t>
  </si>
  <si>
    <t>Systems Owners</t>
  </si>
  <si>
    <t>Authority to refuse work and simplified system from EAM developers by February 2027
Central Coordination Functions in Operations Division needs supported authority and simplified system from EAM developers well before shut-down periods, otherwise we may risk equipment damage and unnecessary down-time.</t>
  </si>
  <si>
    <t>EAM Developers</t>
  </si>
  <si>
    <t>February 2027</t>
  </si>
  <si>
    <t>Potential equipment damage</t>
  </si>
  <si>
    <t>Dependency matrix from ? By SRR5-3 weeks
Central Coordination Functions in Operations Division needs Dependency Matrix from ? well before shut-down periods, otherwise we may risk equipment damage and unnecessary down-time.</t>
  </si>
  <si>
    <t>?</t>
  </si>
  <si>
    <t>SRR5 -3 weeks = w43</t>
  </si>
  <si>
    <t>Central Coordination Functions in Operations Division needs maintenance documentation from System Owners and resources from EMG to implement the maintenance program before shutdowns
Central Coordination Functions in Operations Division needs finalized maintenance documentation from System Owners before shutdowns otherwise maintenance activities might not be possible to execute or could potentially be overlooked. Operations needs support from EMG before shutdowns to implement the program in time, otherwise maintenance activities might not be possible to execute.</t>
  </si>
  <si>
    <t>Systems Owners; EMG</t>
  </si>
  <si>
    <t>Missing maintenance activities</t>
  </si>
  <si>
    <t>Central Coordination Functions in Operations Division needs to map dependencies between system with input given by System Owners before shutdowns
Central Coordination Functions in Operations Division needs to understand dependencies from System Owners; and lessons learned from previous shutdowns implemented in a tool well before shutdowns, to be able to use the information in planning, otherwise there is a risk to damage the ESS facility or unnecessary delays</t>
  </si>
  <si>
    <t>Central Coordination Functions in Operations Division needs input, and workshop participation from System Owners shortly after BoT
Central Coordination Functions in Operations Division needs a performed criticality evaluation from System Owners shortly after BoT otherwise it will not be possible to incorporate in the shutdown plans, and the scope of the shutdown could be incorrect.</t>
  </si>
  <si>
    <t>Cl/System owner need to deliver updates (released documentation) to the CIDL that correctly reflect the CI status. This is needed to release the updated Facility baseline 4A and updated facility baseline report.</t>
  </si>
  <si>
    <t>Systems Owners; CI Owners</t>
  </si>
  <si>
    <t>Unable to release baseline 4A</t>
  </si>
  <si>
    <t>ASAP</t>
  </si>
  <si>
    <t>Insufficient information available in EAM for planning</t>
  </si>
  <si>
    <t>Uncontrolled parameters</t>
  </si>
  <si>
    <t>Quality &amp; Compliance</t>
  </si>
  <si>
    <t>Because of the upcoming Q&amp;C leadership change, there is a risk that knowledge of ongoing conformity work and open issues is not fully transferred, slowing review, escalation and closure during commissioning.</t>
  </si>
  <si>
    <t>Because machinery safety requirements are not explicitly included in the current readiness work, safety-related control functions needed for BoT or early commissioning may not be sufficiently specified or verified, causing restrictions or delays.</t>
  </si>
  <si>
    <t>Because safety and compliance gaps are assessed in parallel with commissioning, significant findings affecting Target or interfacing systems may not be resolved or escalated in time, potentially affecting safe and timely BoT/commissioning.</t>
  </si>
  <si>
    <t>Incoming ESS leadership needs a clear handover of ongoing conformity work, open decisions, key stakeholders and planned reviews before the transition to maintain momentum during commissioning.</t>
  </si>
  <si>
    <t>Q&amp;C needs sufficient information on the safety-related control functions relied upon during BoT and early commissioning, including the applicable performance and validation methodology, to assess whether any unresolved machinery-safety gaps could restrict operation.</t>
  </si>
  <si>
    <t>Q&amp;C needs a clear escalation route for significant safety or compliance findings, with defined decision-making where an open finding may affect further commissioning.</t>
  </si>
  <si>
    <t>System Owners</t>
  </si>
  <si>
    <t>QC Division leadership transition</t>
  </si>
  <si>
    <t>BoT</t>
  </si>
  <si>
    <t>Risk Level</t>
  </si>
  <si>
    <t>Lack of awareness or understanding of what information should be stored and managed in support of EAM
- The whole organization is affected. Most impact on System Owners (SO) and teams performing and supporting work in the facility (operations inspections, maintenance), but also e.g. procurement and warehouse.
- The management for System Owners should request specific information (following Maintenance/EAM Handbooks) to be properly compiled, entered and consumed in support of EAM, and other standard tools. 
- Appoint and benefit from key users for EAM in different parts of the organization with extensive need for information management in EAM. 
- Provide training and better instructions for all areas that have procedures and structures implemented in EAM.</t>
  </si>
  <si>
    <t>Configuration Control of parameter settings for Hardware
- These kind of operational parameters are not part of the design configuration (even if e.g. threshold values and design parameters are incl. in requirements). - We should complement with a general description for how to keep "operational configuration control" of parameters for HW that are not set via any control system but manually adjusted.
- This information should preferably be stored in EAM, with connection to WO, system node and/or specific asset.
- The Beamex system (and database) is one example of possibility to have control of parameter settings and calibration data. However not covering all types of HW</t>
  </si>
  <si>
    <t>RP Lab
EID, ESH&amp;S: ensure task force get right prerequisites and prioritization to deliver on time.
Supporting organisations: ensure that requests from task force are handled with highest prioritization. 
Task force: Peter Jacobsson (lead), Robin Rosenberg, Feras Wazzan, Nikola Markovic, Per Roos</t>
  </si>
  <si>
    <t>Training requirements
Deliverables
Target: decision OD/RL; “get the last pieces in place”
Instrument Halls: clarify which decisions need to be taken; clarify which content that is needed. (this can be done by Helen B)</t>
  </si>
  <si>
    <t>Target, Instrument Halls</t>
  </si>
  <si>
    <t>Access Control</t>
  </si>
  <si>
    <t>Training</t>
  </si>
  <si>
    <t>Neil Freeman</t>
  </si>
  <si>
    <t>Because of Incomplete training material, specifically changing room, ATEX and confined spaces, there is a risk that Access to the Target building problems occur, resulting in inefficiencies and a potential delay to BoT and commissioning.</t>
  </si>
  <si>
    <t>Because of the need for Operations and Installation phases to run in parallel there is a risk that Access control issues occur, resulting in inefficient operation and Installation activities in the instrument halls.. Linked to GRT-213</t>
  </si>
  <si>
    <t>Because of  Ownership of the technical Access Control process there is a risk that that there will be inefficiencies in implementinting new access control requirements sitewide occurs. Linked to GRT-350</t>
  </si>
  <si>
    <t>Pending CCB request from IT to provide dedicated resource to improve Dosiserv integration</t>
  </si>
  <si>
    <t>Access Control needs Training certification in place from Learning lounge by so that It can be linked as a prerequisite for Access portal, otherwise Access issues will occur.</t>
  </si>
  <si>
    <t>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</si>
</sst>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top"/>
    </xf>
    <xf numFmtId="0" fontId="0" fillId="0" borderId="0" xfId="0" applyAlignment="1">
      <alignment horizontal="left" vertical="top" wrapText="1"/>
    </xf>
    <xf numFmtId="49" fontId="0" fillId="0" borderId="0" xfId="0" applyNumberFormat="1" applyAlignment="1">
      <alignment horizontal="left" vertical="top"/>
    </xf>
    <xf numFmtId="49" fontId="0" fillId="0" borderId="0" xfId="0" applyNumberFormat="1" applyAlignment="1">
      <alignment horizontal="left" vertical="top" wrapText="1"/>
    </xf>
    <xf numFmtId="0" fontId="0" fillId="0" borderId="0" xfId="0" quotePrefix="1" applyAlignment="1">
      <alignment horizontal="left" vertical="top" wrapText="1"/>
    </xf>
    <xf numFmtId="0" fontId="0" fillId="0" borderId="0" xfId="0" applyNumberFormat="1" applyAlignment="1">
      <alignment horizontal="left" vertical="top" wrapText="1"/>
    </xf>
  </cellXfs>
  <cellStyles count="1">
    <cellStyle name="Normal" xfId="0" builtinId="0"/>
  </cellStyles>
  <dxfs count="28">
    <dxf>
      <font>
        <color theme="7" tint="-0.24994659260841701"/>
      </font>
      <fill>
        <patternFill>
          <bgColor theme="7"/>
        </patternFill>
      </fill>
    </dxf>
    <dxf>
      <font>
        <color theme="9" tint="-0.24994659260841701"/>
      </font>
      <fill>
        <patternFill>
          <bgColor theme="9"/>
        </patternFill>
      </fill>
    </dxf>
    <dxf>
      <font>
        <color rgb="FFC00000"/>
      </font>
      <fill>
        <patternFill>
          <bgColor rgb="FFFF0000"/>
        </patternFill>
      </fill>
    </dxf>
    <dxf>
      <font>
        <color theme="7" tint="-0.24994659260841701"/>
      </font>
      <fill>
        <patternFill>
          <bgColor theme="7"/>
        </patternFill>
      </fill>
    </dxf>
    <dxf>
      <font>
        <color theme="9" tint="-0.24994659260841701"/>
      </font>
      <fill>
        <patternFill>
          <bgColor theme="9"/>
        </patternFill>
      </fill>
    </dxf>
    <dxf>
      <font>
        <color rgb="FFC00000"/>
      </font>
      <fill>
        <patternFill>
          <bgColor rgb="FFFF0000"/>
        </patternFill>
      </fill>
    </dxf>
    <dxf>
      <font>
        <color theme="7" tint="-0.24994659260841701"/>
      </font>
      <fill>
        <patternFill>
          <bgColor theme="7"/>
        </patternFill>
      </fill>
    </dxf>
    <dxf>
      <font>
        <color theme="9" tint="-0.24994659260841701"/>
      </font>
      <fill>
        <patternFill>
          <bgColor theme="9"/>
        </patternFill>
      </fill>
    </dxf>
    <dxf>
      <font>
        <color rgb="FFC00000"/>
      </font>
      <fill>
        <patternFill>
          <bgColor rgb="FFFF0000"/>
        </patternFill>
      </fill>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2E1F94-83E5-49C8-B0C6-1FBF901E91CE}" name="Table2" displayName="Table2" ref="A1:H32" totalsRowShown="0" headerRowDxfId="18" dataDxfId="17">
  <autoFilter ref="A1:H32" xr:uid="{152E1F94-83E5-49C8-B0C6-1FBF901E91CE}"/>
  <tableColumns count="8">
    <tableColumn id="1" xr3:uid="{B34F2D41-3487-44A5-BAD9-B2F9B341BB48}" name="Area" dataDxfId="16"/>
    <tableColumn id="2" xr3:uid="{07407482-7D0F-4DEA-A75F-C993D98A93F0}" name="Contact Person" dataDxfId="15"/>
    <tableColumn id="3" xr3:uid="{ED941D51-02F8-4D5D-96AF-B6A57157C17C}" name="Risk" dataDxfId="14"/>
    <tableColumn id="4" xr3:uid="{33DC6DB6-3A88-4AFA-B6D5-696D59C85965}" name="Impact" dataDxfId="13"/>
    <tableColumn id="5" xr3:uid="{2B6F73A6-6B95-4709-8AD1-F564297E4BF6}" name="Likelihood" dataDxfId="12"/>
    <tableColumn id="6" xr3:uid="{6B08438C-F102-4501-B489-CE630C33DDEC}" name="Risk Level" dataDxfId="11">
      <calculatedColumnFormula array="1">IF(OR(Table2[[#This Row],[Impact]]="",Table2[[#This Row],[Likelihood]]=""),"NA",
_xlfn.SWITCH(Table2[[#This Row],[Impact]]&amp;"-"&amp;Table2[[#This Row],[Likelihood]],
"Low-Low","Green",
"Low-Medium","Green",
"Medium-Low","Green",
"Low-High","Yellow",
"Medium-Medium","Yellow",
"High-Low","Yellow",
"Medium-High","Red",
"High-Medium","Red",
"High-High","Red",
"NA"))</calculatedColumnFormula>
    </tableColumn>
    <tableColumn id="7" xr3:uid="{6B945BD5-F152-A34D-9620-0E56DE08C114}" name="Priority" dataDxfId="10"/>
    <tableColumn id="8" xr3:uid="{CC11FD01-1E58-0A4E-865C-23DCF76CA4CB}" name="Notes" dataDxfId="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237BF2-DC80-4330-B89A-29971C4D590B}" name="Table1" displayName="Table1" ref="A1:G25" totalsRowShown="0" headerRowDxfId="27" dataDxfId="26">
  <autoFilter ref="A1:G25" xr:uid="{00237BF2-DC80-4330-B89A-29971C4D590B}"/>
  <tableColumns count="7">
    <tableColumn id="1" xr3:uid="{5CEEA217-7656-4621-8019-80D583267BE7}" name="Area" dataDxfId="25"/>
    <tableColumn id="2" xr3:uid="{E909780F-2DD6-40D0-995E-14A09712A7FA}" name="Contact Person" dataDxfId="24"/>
    <tableColumn id="3" xr3:uid="{0CEC9715-B6E6-4154-AD25-E5EE3DA7473B}" name="Dependency" dataDxfId="23"/>
    <tableColumn id="4" xr3:uid="{B281993B-2D24-45A8-B6C7-B576ABF14952}" name="Supplier" dataDxfId="22"/>
    <tableColumn id="5" xr3:uid="{41A43B10-CEF0-4A9C-82FF-BAB0283C8840}" name="Need-by" dataDxfId="21"/>
    <tableColumn id="6" xr3:uid="{0E956133-08ED-4AD7-BDDA-D401469D7DFC}" name="Impact" dataDxfId="20"/>
    <tableColumn id="7" xr3:uid="{81934306-2A6D-4366-BDEF-938E067703C2}" name="Notes" dataDxfId="19"/>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opLeftCell="A26" workbookViewId="0">
      <selection activeCell="A30" sqref="A30:B30"/>
    </sheetView>
  </sheetViews>
  <sheetFormatPr defaultRowHeight="15" x14ac:dyDescent="0.25"/>
  <cols>
    <col min="1" max="1" width="21.140625" style="2" customWidth="1"/>
    <col min="2" max="2" width="15.7109375" style="2" bestFit="1" customWidth="1"/>
    <col min="3" max="3" width="58.85546875" style="2" customWidth="1"/>
    <col min="4" max="6" width="11" style="2" customWidth="1"/>
    <col min="7" max="7" width="9.140625" style="2"/>
    <col min="8" max="8" width="27.7109375" style="2" customWidth="1"/>
    <col min="9" max="9" width="9.140625" style="2"/>
  </cols>
  <sheetData>
    <row r="1" spans="1:9" x14ac:dyDescent="0.25">
      <c r="A1" s="2" t="s">
        <v>0</v>
      </c>
      <c r="B1" s="2" t="s">
        <v>1</v>
      </c>
      <c r="C1" s="2" t="s">
        <v>2</v>
      </c>
      <c r="D1" s="2" t="s">
        <v>3</v>
      </c>
      <c r="E1" s="2" t="s">
        <v>4</v>
      </c>
      <c r="F1" s="2" t="s">
        <v>106</v>
      </c>
      <c r="G1" s="2" t="s">
        <v>5</v>
      </c>
      <c r="H1" s="2" t="s">
        <v>6</v>
      </c>
      <c r="I1"/>
    </row>
    <row r="2" spans="1:9" ht="38.25" customHeight="1" x14ac:dyDescent="0.25">
      <c r="A2" s="2" t="s">
        <v>7</v>
      </c>
      <c r="B2" s="2" t="s">
        <v>8</v>
      </c>
      <c r="C2" s="2" t="s">
        <v>9</v>
      </c>
      <c r="F2" s="2" t="str" cm="1">
        <f t="array" ref="F2">IF(OR(Table2[[#This Row],[Impact]]="",Table2[[#This Row],[Likelihood]]=""),"NA",
_xlfn.SWITCH(Table2[[#This Row],[Impact]]&amp;"-"&amp;Table2[[#This Row],[Likelihood]],
"Low-Low","Green",
"Low-Medium","Green",
"Medium-Low","Green",
"Low-High","Yellow",
"Medium-Medium","Yellow",
"High-Low","Yellow",
"Medium-High","Red",
"High-Medium","Red",
"High-High","Red",
"NA"))</f>
        <v>NA</v>
      </c>
      <c r="I2"/>
    </row>
    <row r="3" spans="1:9" ht="30" customHeight="1" x14ac:dyDescent="0.25">
      <c r="A3" s="2" t="s">
        <v>7</v>
      </c>
      <c r="B3" s="2" t="s">
        <v>8</v>
      </c>
      <c r="C3" s="2" t="s">
        <v>10</v>
      </c>
      <c r="F3" s="2" t="str" cm="1">
        <f t="array" ref="F3">IF(OR(Table2[[#This Row],[Impact]]="",Table2[[#This Row],[Likelihood]]=""),"NA",
_xlfn.SWITCH(Table2[[#This Row],[Impact]]&amp;"-"&amp;Table2[[#This Row],[Likelihood]],
"Low-Low","Green",
"Low-Medium","Green",
"Medium-Low","Green",
"Low-High","Yellow",
"Medium-Medium","Yellow",
"High-Low","Yellow",
"Medium-High","Red",
"High-Medium","Red",
"High-High","Red",
"NA"))</f>
        <v>NA</v>
      </c>
      <c r="I3"/>
    </row>
    <row r="4" spans="1:9" ht="66" customHeight="1" x14ac:dyDescent="0.25">
      <c r="A4" s="2" t="s">
        <v>7</v>
      </c>
      <c r="B4" s="2" t="s">
        <v>8</v>
      </c>
      <c r="C4" s="2" t="s">
        <v>11</v>
      </c>
      <c r="F4" s="2" t="str" cm="1">
        <f t="array" ref="F4">IF(OR(Table2[[#This Row],[Impact]]="",Table2[[#This Row],[Likelihood]]=""),"NA",
_xlfn.SWITCH(Table2[[#This Row],[Impact]]&amp;"-"&amp;Table2[[#This Row],[Likelihood]],
"Low-Low","Green",
"Low-Medium","Green",
"Medium-Low","Green",
"Low-High","Yellow",
"Medium-Medium","Yellow",
"High-Low","Yellow",
"Medium-High","Red",
"High-Medium","Red",
"High-High","Red",
"NA"))</f>
        <v>NA</v>
      </c>
      <c r="I4"/>
    </row>
    <row r="5" spans="1:9" ht="94.5" customHeight="1" x14ac:dyDescent="0.25">
      <c r="A5" s="2" t="s">
        <v>12</v>
      </c>
      <c r="B5" s="2" t="s">
        <v>13</v>
      </c>
      <c r="C5" s="2" t="s">
        <v>14</v>
      </c>
      <c r="D5" s="2" t="s">
        <v>15</v>
      </c>
      <c r="E5" s="2" t="s">
        <v>15</v>
      </c>
      <c r="F5" s="2" t="str" cm="1">
        <f t="array" ref="F5">IF(OR(Table2[[#This Row],[Impact]]="",Table2[[#This Row],[Likelihood]]=""),"NA",
_xlfn.SWITCH(Table2[[#This Row],[Impact]]&amp;"-"&amp;Table2[[#This Row],[Likelihood]],
"Low-Low","Green",
"Low-Medium","Green",
"Medium-Low","Green",
"Low-High","Yellow",
"Medium-Medium","Yellow",
"High-Low","Yellow",
"Medium-High","Red",
"High-Medium","Red",
"High-High","Red",
"NA"))</f>
        <v>Yellow</v>
      </c>
      <c r="I5"/>
    </row>
    <row r="6" spans="1:9" ht="66.75" customHeight="1" x14ac:dyDescent="0.25">
      <c r="A6" s="2" t="s">
        <v>12</v>
      </c>
      <c r="B6" s="2" t="s">
        <v>13</v>
      </c>
      <c r="C6" s="2" t="s">
        <v>16</v>
      </c>
      <c r="D6" s="2" t="s">
        <v>15</v>
      </c>
      <c r="E6" s="2" t="s">
        <v>17</v>
      </c>
      <c r="F6" s="2" t="str" cm="1">
        <f t="array" ref="F6">IF(OR(Table2[[#This Row],[Impact]]="",Table2[[#This Row],[Likelihood]]=""),"NA",
_xlfn.SWITCH(Table2[[#This Row],[Impact]]&amp;"-"&amp;Table2[[#This Row],[Likelihood]],
"Low-Low","Green",
"Low-Medium","Green",
"Medium-Low","Green",
"Low-High","Yellow",
"Medium-Medium","Yellow",
"High-Low","Yellow",
"Medium-High","Red",
"High-Medium","Red",
"High-High","Red",
"NA"))</f>
        <v>Green</v>
      </c>
      <c r="I6"/>
    </row>
    <row r="7" spans="1:9" ht="75.75" customHeight="1" x14ac:dyDescent="0.25">
      <c r="A7" s="2" t="s">
        <v>12</v>
      </c>
      <c r="B7" s="2" t="s">
        <v>13</v>
      </c>
      <c r="C7" s="2" t="s">
        <v>18</v>
      </c>
      <c r="D7" s="2" t="s">
        <v>19</v>
      </c>
      <c r="E7" s="2" t="s">
        <v>17</v>
      </c>
      <c r="F7" s="2" t="str" cm="1">
        <f t="array" ref="F7">IF(OR(Table2[[#This Row],[Impact]]="",Table2[[#This Row],[Likelihood]]=""),"NA",
_xlfn.SWITCH(Table2[[#This Row],[Impact]]&amp;"-"&amp;Table2[[#This Row],[Likelihood]],
"Low-Low","Green",
"Low-Medium","Green",
"Medium-Low","Green",
"Low-High","Yellow",
"Medium-Medium","Yellow",
"High-Low","Yellow",
"Medium-High","Red",
"High-Medium","Red",
"High-High","Red",
"NA"))</f>
        <v>Yellow</v>
      </c>
      <c r="I7"/>
    </row>
    <row r="8" spans="1:9" ht="54" customHeight="1" x14ac:dyDescent="0.25">
      <c r="A8" s="2" t="s">
        <v>20</v>
      </c>
      <c r="C8" s="2" t="s">
        <v>21</v>
      </c>
      <c r="D8" s="2" t="s">
        <v>15</v>
      </c>
      <c r="E8" s="2" t="s">
        <v>15</v>
      </c>
      <c r="F8" s="2" t="str" cm="1">
        <f t="array" ref="F8">IF(OR(Table2[[#This Row],[Impact]]="",Table2[[#This Row],[Likelihood]]=""),"NA",
_xlfn.SWITCH(Table2[[#This Row],[Impact]]&amp;"-"&amp;Table2[[#This Row],[Likelihood]],
"Low-Low","Green",
"Low-Medium","Green",
"Medium-Low","Green",
"Low-High","Yellow",
"Medium-Medium","Yellow",
"High-Low","Yellow",
"Medium-High","Red",
"High-Medium","Red",
"High-High","Red",
"NA"))</f>
        <v>Yellow</v>
      </c>
      <c r="I8"/>
    </row>
    <row r="9" spans="1:9" ht="69" customHeight="1" x14ac:dyDescent="0.25">
      <c r="A9" s="2" t="s">
        <v>20</v>
      </c>
      <c r="C9" s="2" t="s">
        <v>22</v>
      </c>
      <c r="D9" s="2" t="s">
        <v>19</v>
      </c>
      <c r="E9" s="2" t="s">
        <v>15</v>
      </c>
      <c r="F9" s="2" t="str" cm="1">
        <f t="array" ref="F9">IF(OR(Table2[[#This Row],[Impact]]="",Table2[[#This Row],[Likelihood]]=""),"NA",
_xlfn.SWITCH(Table2[[#This Row],[Impact]]&amp;"-"&amp;Table2[[#This Row],[Likelihood]],
"Low-Low","Green",
"Low-Medium","Green",
"Medium-Low","Green",
"Low-High","Yellow",
"Medium-Medium","Yellow",
"High-Low","Yellow",
"Medium-High","Red",
"High-Medium","Red",
"High-High","Red",
"NA"))</f>
        <v>Red</v>
      </c>
      <c r="I9"/>
    </row>
    <row r="10" spans="1:9" ht="43.5" customHeight="1" x14ac:dyDescent="0.25">
      <c r="A10" s="2" t="s">
        <v>23</v>
      </c>
      <c r="B10" s="2" t="s">
        <v>24</v>
      </c>
      <c r="C10" s="2" t="s">
        <v>25</v>
      </c>
      <c r="D10" s="2" t="s">
        <v>19</v>
      </c>
      <c r="E10" s="2" t="s">
        <v>17</v>
      </c>
      <c r="F10" s="2" t="str" cm="1">
        <f t="array" ref="F10">IF(OR(Table2[[#This Row],[Impact]]="",Table2[[#This Row],[Likelihood]]=""),"NA",
_xlfn.SWITCH(Table2[[#This Row],[Impact]]&amp;"-"&amp;Table2[[#This Row],[Likelihood]],
"Low-Low","Green",
"Low-Medium","Green",
"Medium-Low","Green",
"Low-High","Yellow",
"Medium-Medium","Yellow",
"High-Low","Yellow",
"Medium-High","Red",
"High-Medium","Red",
"High-High","Red",
"NA"))</f>
        <v>Yellow</v>
      </c>
      <c r="I10"/>
    </row>
    <row r="11" spans="1:9" ht="43.5" customHeight="1" x14ac:dyDescent="0.25">
      <c r="A11" s="2" t="s">
        <v>23</v>
      </c>
      <c r="B11" s="2" t="s">
        <v>24</v>
      </c>
      <c r="C11" s="2" t="s">
        <v>26</v>
      </c>
      <c r="D11" s="2" t="s">
        <v>17</v>
      </c>
      <c r="E11" s="2" t="s">
        <v>15</v>
      </c>
      <c r="F11" s="2" t="str" cm="1">
        <f t="array" ref="F11">IF(OR(Table2[[#This Row],[Impact]]="",Table2[[#This Row],[Likelihood]]=""),"NA",
_xlfn.SWITCH(Table2[[#This Row],[Impact]]&amp;"-"&amp;Table2[[#This Row],[Likelihood]],
"Low-Low","Green",
"Low-Medium","Green",
"Medium-Low","Green",
"Low-High","Yellow",
"Medium-Medium","Yellow",
"High-Low","Yellow",
"Medium-High","Red",
"High-Medium","Red",
"High-High","Red",
"NA"))</f>
        <v>Green</v>
      </c>
      <c r="I11"/>
    </row>
    <row r="12" spans="1:9" ht="49.5" customHeight="1" x14ac:dyDescent="0.25">
      <c r="A12" s="2" t="s">
        <v>27</v>
      </c>
      <c r="B12" s="2" t="s">
        <v>28</v>
      </c>
      <c r="C12" s="2" t="s">
        <v>29</v>
      </c>
      <c r="D12" s="2" t="s">
        <v>15</v>
      </c>
      <c r="E12" s="2" t="s">
        <v>19</v>
      </c>
      <c r="F12" s="2" t="str" cm="1">
        <f t="array" ref="F12">IF(OR(Table2[[#This Row],[Impact]]="",Table2[[#This Row],[Likelihood]]=""),"NA",
_xlfn.SWITCH(Table2[[#This Row],[Impact]]&amp;"-"&amp;Table2[[#This Row],[Likelihood]],
"Low-Low","Green",
"Low-Medium","Green",
"Medium-Low","Green",
"Low-High","Yellow",
"Medium-Medium","Yellow",
"High-Low","Yellow",
"Medium-High","Red",
"High-Medium","Red",
"High-High","Red",
"NA"))</f>
        <v>Red</v>
      </c>
      <c r="I12"/>
    </row>
    <row r="13" spans="1:9" ht="52.5" customHeight="1" x14ac:dyDescent="0.25">
      <c r="A13" s="2" t="s">
        <v>27</v>
      </c>
      <c r="B13" s="2" t="s">
        <v>28</v>
      </c>
      <c r="C13" s="2" t="s">
        <v>30</v>
      </c>
      <c r="D13" s="2" t="s">
        <v>15</v>
      </c>
      <c r="E13" s="2" t="s">
        <v>15</v>
      </c>
      <c r="F13" s="2" t="str" cm="1">
        <f t="array" ref="F13">IF(OR(Table2[[#This Row],[Impact]]="",Table2[[#This Row],[Likelihood]]=""),"NA",
_xlfn.SWITCH(Table2[[#This Row],[Impact]]&amp;"-"&amp;Table2[[#This Row],[Likelihood]],
"Low-Low","Green",
"Low-Medium","Green",
"Medium-Low","Green",
"Low-High","Yellow",
"Medium-Medium","Yellow",
"High-Low","Yellow",
"Medium-High","Red",
"High-Medium","Red",
"High-High","Red",
"NA"))</f>
        <v>Yellow</v>
      </c>
      <c r="I13"/>
    </row>
    <row r="14" spans="1:9" ht="57" customHeight="1" x14ac:dyDescent="0.25">
      <c r="A14" s="2" t="s">
        <v>27</v>
      </c>
      <c r="B14" s="2" t="s">
        <v>28</v>
      </c>
      <c r="C14" s="2" t="s">
        <v>31</v>
      </c>
      <c r="D14" s="2" t="s">
        <v>17</v>
      </c>
      <c r="E14" s="2" t="s">
        <v>19</v>
      </c>
      <c r="F14" s="2" t="str" cm="1">
        <f t="array" ref="F14">IF(OR(Table2[[#This Row],[Impact]]="",Table2[[#This Row],[Likelihood]]=""),"NA",
_xlfn.SWITCH(Table2[[#This Row],[Impact]]&amp;"-"&amp;Table2[[#This Row],[Likelihood]],
"Low-Low","Green",
"Low-Medium","Green",
"Medium-Low","Green",
"Low-High","Yellow",
"Medium-Medium","Yellow",
"High-Low","Yellow",
"Medium-High","Red",
"High-Medium","Red",
"High-High","Red",
"NA"))</f>
        <v>Yellow</v>
      </c>
      <c r="I14"/>
    </row>
    <row r="15" spans="1:9" ht="132.75" customHeight="1" x14ac:dyDescent="0.25">
      <c r="A15" s="2" t="s">
        <v>32</v>
      </c>
      <c r="B15" s="2" t="s">
        <v>33</v>
      </c>
      <c r="C15" s="2" t="s">
        <v>34</v>
      </c>
      <c r="F15" s="2" t="str" cm="1">
        <f t="array" ref="F15">IF(OR(Table2[[#This Row],[Impact]]="",Table2[[#This Row],[Likelihood]]=""),"NA",
_xlfn.SWITCH(Table2[[#This Row],[Impact]]&amp;"-"&amp;Table2[[#This Row],[Likelihood]],
"Low-Low","Green",
"Low-Medium","Green",
"Medium-Low","Green",
"Low-High","Yellow",
"Medium-Medium","Yellow",
"High-Low","Yellow",
"Medium-High","Red",
"High-Medium","Red",
"High-High","Red",
"NA"))</f>
        <v>NA</v>
      </c>
      <c r="I15"/>
    </row>
    <row r="16" spans="1:9" ht="100.5" customHeight="1" x14ac:dyDescent="0.25">
      <c r="A16" s="2" t="s">
        <v>32</v>
      </c>
      <c r="B16" s="2" t="s">
        <v>33</v>
      </c>
      <c r="C16" s="2" t="s">
        <v>35</v>
      </c>
      <c r="F16" s="2" t="str" cm="1">
        <f t="array" ref="F16">IF(OR(Table2[[#This Row],[Impact]]="",Table2[[#This Row],[Likelihood]]=""),"NA",
_xlfn.SWITCH(Table2[[#This Row],[Impact]]&amp;"-"&amp;Table2[[#This Row],[Likelihood]],
"Low-Low","Green",
"Low-Medium","Green",
"Medium-Low","Green",
"Low-High","Yellow",
"Medium-Medium","Yellow",
"High-Low","Yellow",
"Medium-High","Red",
"High-Medium","Red",
"High-High","Red",
"NA"))</f>
        <v>NA</v>
      </c>
      <c r="I16"/>
    </row>
    <row r="17" spans="1:9" ht="123" customHeight="1" x14ac:dyDescent="0.25">
      <c r="A17" s="2" t="s">
        <v>32</v>
      </c>
      <c r="B17" s="2" t="s">
        <v>33</v>
      </c>
      <c r="C17" s="2" t="s">
        <v>36</v>
      </c>
      <c r="F17" s="2" t="str" cm="1">
        <f t="array" ref="F17">IF(OR(Table2[[#This Row],[Impact]]="",Table2[[#This Row],[Likelihood]]=""),"NA",
_xlfn.SWITCH(Table2[[#This Row],[Impact]]&amp;"-"&amp;Table2[[#This Row],[Likelihood]],
"Low-Low","Green",
"Low-Medium","Green",
"Medium-Low","Green",
"Low-High","Yellow",
"Medium-Medium","Yellow",
"High-Low","Yellow",
"Medium-High","Red",
"High-Medium","Red",
"High-High","Red",
"NA"))</f>
        <v>NA</v>
      </c>
      <c r="I17"/>
    </row>
    <row r="18" spans="1:9" ht="129.75" customHeight="1" x14ac:dyDescent="0.25">
      <c r="A18" s="2" t="s">
        <v>37</v>
      </c>
      <c r="B18" s="2" t="s">
        <v>38</v>
      </c>
      <c r="C18" s="2" t="s">
        <v>39</v>
      </c>
      <c r="D18" s="2" t="s">
        <v>19</v>
      </c>
      <c r="E18" s="2" t="s">
        <v>15</v>
      </c>
      <c r="F18" s="2" t="str" cm="1">
        <f t="array" ref="F18">IF(OR(Table2[[#This Row],[Impact]]="",Table2[[#This Row],[Likelihood]]=""),"NA",
_xlfn.SWITCH(Table2[[#This Row],[Impact]]&amp;"-"&amp;Table2[[#This Row],[Likelihood]],
"Low-Low","Green",
"Low-Medium","Green",
"Medium-Low","Green",
"Low-High","Yellow",
"Medium-Medium","Yellow",
"High-Low","Yellow",
"Medium-High","Red",
"High-Medium","Red",
"High-High","Red",
"NA"))</f>
        <v>Red</v>
      </c>
      <c r="I18"/>
    </row>
    <row r="19" spans="1:9" ht="109.5" customHeight="1" x14ac:dyDescent="0.25">
      <c r="A19" s="2" t="s">
        <v>37</v>
      </c>
      <c r="B19" s="2" t="s">
        <v>38</v>
      </c>
      <c r="C19" s="2" t="s">
        <v>40</v>
      </c>
      <c r="D19" s="2" t="s">
        <v>15</v>
      </c>
      <c r="E19" s="2" t="s">
        <v>15</v>
      </c>
      <c r="F19" s="2" t="str" cm="1">
        <f t="array" ref="F19">IF(OR(Table2[[#This Row],[Impact]]="",Table2[[#This Row],[Likelihood]]=""),"NA",
_xlfn.SWITCH(Table2[[#This Row],[Impact]]&amp;"-"&amp;Table2[[#This Row],[Likelihood]],
"Low-Low","Green",
"Low-Medium","Green",
"Medium-Low","Green",
"Low-High","Yellow",
"Medium-Medium","Yellow",
"High-Low","Yellow",
"Medium-High","Red",
"High-Medium","Red",
"High-High","Red",
"NA"))</f>
        <v>Yellow</v>
      </c>
      <c r="I19"/>
    </row>
    <row r="20" spans="1:9" ht="130.5" customHeight="1" x14ac:dyDescent="0.25">
      <c r="A20" s="2" t="s">
        <v>37</v>
      </c>
      <c r="B20" s="2" t="s">
        <v>38</v>
      </c>
      <c r="C20" s="2" t="s">
        <v>41</v>
      </c>
      <c r="D20" s="2" t="s">
        <v>15</v>
      </c>
      <c r="E20" s="2" t="s">
        <v>15</v>
      </c>
      <c r="F20" s="2" t="str" cm="1">
        <f t="array" ref="F20">IF(OR(Table2[[#This Row],[Impact]]="",Table2[[#This Row],[Likelihood]]=""),"NA",
_xlfn.SWITCH(Table2[[#This Row],[Impact]]&amp;"-"&amp;Table2[[#This Row],[Likelihood]],
"Low-Low","Green",
"Low-Medium","Green",
"Medium-Low","Green",
"Low-High","Yellow",
"Medium-Medium","Yellow",
"High-Low","Yellow",
"Medium-High","Red",
"High-Medium","Red",
"High-High","Red",
"NA"))</f>
        <v>Yellow</v>
      </c>
      <c r="I20"/>
    </row>
    <row r="21" spans="1:9" ht="85.5" customHeight="1" x14ac:dyDescent="0.25">
      <c r="A21" s="2" t="s">
        <v>42</v>
      </c>
      <c r="B21" s="2" t="s">
        <v>43</v>
      </c>
      <c r="C21" s="2" t="s">
        <v>44</v>
      </c>
      <c r="D21" s="2" t="s">
        <v>15</v>
      </c>
      <c r="E21" s="2" t="s">
        <v>15</v>
      </c>
      <c r="F21" s="2" t="str" cm="1">
        <f t="array" ref="F21">IF(OR(Table2[[#This Row],[Impact]]="",Table2[[#This Row],[Likelihood]]=""),"NA",
_xlfn.SWITCH(Table2[[#This Row],[Impact]]&amp;"-"&amp;Table2[[#This Row],[Likelihood]],
"Low-Low","Green",
"Low-Medium","Green",
"Medium-Low","Green",
"Low-High","Yellow",
"Medium-Medium","Yellow",
"High-Low","Yellow",
"Medium-High","Red",
"High-Medium","Red",
"High-High","Red",
"NA"))</f>
        <v>Yellow</v>
      </c>
      <c r="I21"/>
    </row>
    <row r="22" spans="1:9" ht="138" customHeight="1" x14ac:dyDescent="0.25">
      <c r="A22" s="2" t="s">
        <v>42</v>
      </c>
      <c r="B22" s="2" t="s">
        <v>43</v>
      </c>
      <c r="C22" s="2" t="s">
        <v>45</v>
      </c>
      <c r="D22" s="2" t="s">
        <v>15</v>
      </c>
      <c r="E22" s="2" t="s">
        <v>19</v>
      </c>
      <c r="F22" s="2" t="str" cm="1">
        <f t="array" ref="F22">IF(OR(Table2[[#This Row],[Impact]]="",Table2[[#This Row],[Likelihood]]=""),"NA",
_xlfn.SWITCH(Table2[[#This Row],[Impact]]&amp;"-"&amp;Table2[[#This Row],[Likelihood]],
"Low-Low","Green",
"Low-Medium","Green",
"Medium-Low","Green",
"Low-High","Yellow",
"Medium-Medium","Yellow",
"High-Low","Yellow",
"Medium-High","Red",
"High-Medium","Red",
"High-High","Red",
"NA"))</f>
        <v>Red</v>
      </c>
      <c r="I22"/>
    </row>
    <row r="23" spans="1:9" ht="285" x14ac:dyDescent="0.25">
      <c r="A23" s="2" t="s">
        <v>46</v>
      </c>
      <c r="B23" s="2" t="s">
        <v>47</v>
      </c>
      <c r="C23" s="2" t="s">
        <v>48</v>
      </c>
      <c r="D23" s="2" t="s">
        <v>17</v>
      </c>
      <c r="E23" s="2" t="s">
        <v>19</v>
      </c>
      <c r="F23" s="2" t="str" cm="1">
        <f t="array" ref="F23">IF(OR(Table2[[#This Row],[Impact]]="",Table2[[#This Row],[Likelihood]]=""),"NA",
_xlfn.SWITCH(Table2[[#This Row],[Impact]]&amp;"-"&amp;Table2[[#This Row],[Likelihood]],
"Low-Low","Green",
"Low-Medium","Green",
"Medium-Low","Green",
"Low-High","Yellow",
"Medium-Medium","Yellow",
"High-Low","Yellow",
"Medium-High","Red",
"High-Medium","Red",
"High-High","Red",
"NA"))</f>
        <v>Yellow</v>
      </c>
      <c r="I23"/>
    </row>
    <row r="24" spans="1:9" ht="177" customHeight="1" x14ac:dyDescent="0.25">
      <c r="A24" s="2" t="s">
        <v>46</v>
      </c>
      <c r="B24" s="2" t="s">
        <v>47</v>
      </c>
      <c r="C24" s="2" t="s">
        <v>49</v>
      </c>
      <c r="D24" s="2" t="s">
        <v>17</v>
      </c>
      <c r="E24" s="2" t="s">
        <v>19</v>
      </c>
      <c r="F24" s="2" t="str" cm="1">
        <f t="array" ref="F24">IF(OR(Table2[[#This Row],[Impact]]="",Table2[[#This Row],[Likelihood]]=""),"NA",
_xlfn.SWITCH(Table2[[#This Row],[Impact]]&amp;"-"&amp;Table2[[#This Row],[Likelihood]],
"Low-Low","Green",
"Low-Medium","Green",
"Medium-Low","Green",
"Low-High","Yellow",
"Medium-Medium","Yellow",
"High-Low","Yellow",
"Medium-High","Red",
"High-Medium","Red",
"High-High","Red",
"NA"))</f>
        <v>Yellow</v>
      </c>
      <c r="I24"/>
    </row>
    <row r="25" spans="1:9" ht="105" x14ac:dyDescent="0.25">
      <c r="A25" s="2" t="s">
        <v>51</v>
      </c>
      <c r="B25" s="2" t="s">
        <v>52</v>
      </c>
      <c r="C25" s="2" t="s">
        <v>53</v>
      </c>
      <c r="D25" s="2" t="s">
        <v>19</v>
      </c>
      <c r="E25" s="2" t="s">
        <v>17</v>
      </c>
      <c r="F25" s="2" t="str" cm="1">
        <f t="array" ref="F25">IF(OR(Table2[[#This Row],[Impact]]="",Table2[[#This Row],[Likelihood]]=""),"NA",
_xlfn.SWITCH(Table2[[#This Row],[Impact]]&amp;"-"&amp;Table2[[#This Row],[Likelihood]],
"Low-Low","Green",
"Low-Medium","Green",
"Medium-Low","Green",
"Low-High","Yellow",
"Medium-Medium","Yellow",
"High-Low","Yellow",
"Medium-High","Red",
"High-Medium","Red",
"High-High","Red",
"NA"))</f>
        <v>Yellow</v>
      </c>
      <c r="I25"/>
    </row>
    <row r="26" spans="1:9" ht="105" x14ac:dyDescent="0.25">
      <c r="A26" s="2" t="s">
        <v>51</v>
      </c>
      <c r="B26" s="2" t="s">
        <v>52</v>
      </c>
      <c r="C26" s="2" t="s">
        <v>54</v>
      </c>
      <c r="D26" s="2" t="s">
        <v>15</v>
      </c>
      <c r="E26" s="2" t="s">
        <v>15</v>
      </c>
      <c r="F26" s="2" t="str" cm="1">
        <f t="array" ref="F26">IF(OR(Table2[[#This Row],[Impact]]="",Table2[[#This Row],[Likelihood]]=""),"NA",
_xlfn.SWITCH(Table2[[#This Row],[Impact]]&amp;"-"&amp;Table2[[#This Row],[Likelihood]],
"Low-Low","Green",
"Low-Medium","Green",
"Medium-Low","Green",
"Low-High","Yellow",
"Medium-Medium","Yellow",
"High-Low","Yellow",
"Medium-High","Red",
"High-Medium","Red",
"High-High","Red",
"NA"))</f>
        <v>Yellow</v>
      </c>
      <c r="I26"/>
    </row>
    <row r="27" spans="1:9" ht="60" x14ac:dyDescent="0.25">
      <c r="A27" s="2" t="s">
        <v>96</v>
      </c>
      <c r="B27" s="2" t="s">
        <v>50</v>
      </c>
      <c r="C27" s="2" t="s">
        <v>97</v>
      </c>
      <c r="D27" s="2" t="s">
        <v>15</v>
      </c>
      <c r="E27" s="2" t="s">
        <v>15</v>
      </c>
      <c r="F27" s="2" t="str" cm="1">
        <f t="array" ref="F27">IF(OR(Table2[[#This Row],[Impact]]="",Table2[[#This Row],[Likelihood]]=""),"NA",
_xlfn.SWITCH(Table2[[#This Row],[Impact]]&amp;"-"&amp;Table2[[#This Row],[Likelihood]],
"Low-Low","Green",
"Low-Medium","Green",
"Medium-Low","Green",
"Low-High","Yellow",
"Medium-Medium","Yellow",
"High-Low","Yellow",
"Medium-High","Red",
"High-Medium","Red",
"High-High","Red",
"NA"))</f>
        <v>Yellow</v>
      </c>
      <c r="I27"/>
    </row>
    <row r="28" spans="1:9" ht="60" x14ac:dyDescent="0.25">
      <c r="A28" s="2" t="s">
        <v>96</v>
      </c>
      <c r="B28" s="2" t="s">
        <v>50</v>
      </c>
      <c r="C28" s="2" t="s">
        <v>98</v>
      </c>
      <c r="D28" s="2" t="s">
        <v>15</v>
      </c>
      <c r="E28" s="2" t="s">
        <v>19</v>
      </c>
      <c r="F28" s="2" t="str" cm="1">
        <f t="array" ref="F28">IF(OR(Table2[[#This Row],[Impact]]="",Table2[[#This Row],[Likelihood]]=""),"NA",
_xlfn.SWITCH(Table2[[#This Row],[Impact]]&amp;"-"&amp;Table2[[#This Row],[Likelihood]],
"Low-Low","Green",
"Low-Medium","Green",
"Medium-Low","Green",
"Low-High","Yellow",
"Medium-Medium","Yellow",
"High-Low","Yellow",
"Medium-High","Red",
"High-Medium","Red",
"High-High","Red",
"NA"))</f>
        <v>Red</v>
      </c>
      <c r="I28"/>
    </row>
    <row r="29" spans="1:9" ht="60" x14ac:dyDescent="0.25">
      <c r="A29" s="2" t="s">
        <v>96</v>
      </c>
      <c r="B29" s="2" t="s">
        <v>50</v>
      </c>
      <c r="C29" s="2" t="s">
        <v>99</v>
      </c>
      <c r="D29" s="2" t="s">
        <v>15</v>
      </c>
      <c r="E29" s="2" t="s">
        <v>19</v>
      </c>
      <c r="F29" s="2" t="str" cm="1">
        <f t="array" ref="F29">IF(OR(Table2[[#This Row],[Impact]]="",Table2[[#This Row],[Likelihood]]=""),"NA",
_xlfn.SWITCH(Table2[[#This Row],[Impact]]&amp;"-"&amp;Table2[[#This Row],[Likelihood]],
"Low-Low","Green",
"Low-Medium","Green",
"Medium-Low","Green",
"Low-High","Yellow",
"Medium-Medium","Yellow",
"High-Low","Yellow",
"Medium-High","Red",
"High-Medium","Red",
"High-High","Red",
"NA"))</f>
        <v>Red</v>
      </c>
      <c r="I29"/>
    </row>
    <row r="30" spans="1:9" ht="60" x14ac:dyDescent="0.25">
      <c r="A30" s="2" t="s">
        <v>113</v>
      </c>
      <c r="B30" s="2" t="s">
        <v>114</v>
      </c>
      <c r="C30" s="2" t="s">
        <v>115</v>
      </c>
      <c r="F30" s="6" t="str" cm="1">
        <f t="array" ref="F30">IF(OR(Table2[[#This Row],[Impact]]="",Table2[[#This Row],[Likelihood]]=""),"NA",
_xlfn.SWITCH(Table2[[#This Row],[Impact]]&amp;"-"&amp;Table2[[#This Row],[Likelihood]],
"Low-Low","Green",
"Low-Medium","Green",
"Medium-Low","Green",
"Low-High","Yellow",
"Medium-Medium","Yellow",
"High-Low","Yellow",
"Medium-High","Red",
"High-Medium","Red",
"High-High","Red",
"NA"))</f>
        <v>NA</v>
      </c>
    </row>
    <row r="31" spans="1:9" ht="60" x14ac:dyDescent="0.25">
      <c r="A31" s="2" t="s">
        <v>112</v>
      </c>
      <c r="B31" s="2" t="s">
        <v>114</v>
      </c>
      <c r="C31" s="2" t="s">
        <v>116</v>
      </c>
      <c r="F31" s="6" t="str" cm="1">
        <f t="array" ref="F31">IF(OR(Table2[[#This Row],[Impact]]="",Table2[[#This Row],[Likelihood]]=""),"NA",
_xlfn.SWITCH(Table2[[#This Row],[Impact]]&amp;"-"&amp;Table2[[#This Row],[Likelihood]],
"Low-Low","Green",
"Low-Medium","Green",
"Medium-Low","Green",
"Low-High","Yellow",
"Medium-Medium","Yellow",
"High-Low","Yellow",
"Medium-High","Red",
"High-Medium","Red",
"High-High","Red",
"NA"))</f>
        <v>NA</v>
      </c>
    </row>
    <row r="32" spans="1:9" ht="60" x14ac:dyDescent="0.25">
      <c r="A32" s="2" t="s">
        <v>112</v>
      </c>
      <c r="B32" s="2" t="s">
        <v>114</v>
      </c>
      <c r="C32" s="2" t="s">
        <v>117</v>
      </c>
      <c r="F32" s="6" t="str" cm="1">
        <f t="array" ref="F32">IF(OR(Table2[[#This Row],[Impact]]="",Table2[[#This Row],[Likelihood]]=""),"NA",
_xlfn.SWITCH(Table2[[#This Row],[Impact]]&amp;"-"&amp;Table2[[#This Row],[Likelihood]],
"Low-Low","Green",
"Low-Medium","Green",
"Medium-Low","Green",
"Low-High","Yellow",
"Medium-Medium","Yellow",
"High-Low","Yellow",
"Medium-High","Red",
"High-Medium","Red",
"High-High","Red",
"NA"))</f>
        <v>NA</v>
      </c>
    </row>
  </sheetData>
  <conditionalFormatting sqref="F2:F32">
    <cfRule type="cellIs" dxfId="2" priority="1" operator="equal">
      <formula>"Red"</formula>
    </cfRule>
    <cfRule type="cellIs" dxfId="1" priority="2" operator="equal">
      <formula>"Green"</formula>
    </cfRule>
    <cfRule type="cellIs" dxfId="0" priority="3" operator="equal">
      <formula>"Yellow"</formula>
    </cfRule>
  </conditionalFormatting>
  <dataValidations count="1">
    <dataValidation type="list" allowBlank="1" showInputMessage="1" showErrorMessage="1" sqref="D2:E32" xr:uid="{8FE8B9C7-5501-4504-A7A2-7948B0A8B37E}">
      <formula1>"Low,Medium,High"</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5DBCE-5DD1-4849-B5FE-FAE8BAC92719}">
  <dimension ref="A1:G25"/>
  <sheetViews>
    <sheetView tabSelected="1" topLeftCell="A20" workbookViewId="0">
      <selection activeCell="D26" sqref="D26"/>
    </sheetView>
  </sheetViews>
  <sheetFormatPr defaultRowHeight="15" x14ac:dyDescent="0.25"/>
  <cols>
    <col min="1" max="1" width="14.42578125" style="1" customWidth="1"/>
    <col min="2" max="2" width="16.42578125" style="1" customWidth="1"/>
    <col min="3" max="3" width="86" style="2" customWidth="1"/>
    <col min="4" max="4" width="16.140625" style="1" bestFit="1" customWidth="1"/>
    <col min="5" max="5" width="19.7109375" style="3" bestFit="1" customWidth="1"/>
    <col min="6" max="6" width="27.140625" style="1" bestFit="1" customWidth="1"/>
    <col min="7" max="7" width="61.28515625" customWidth="1"/>
  </cols>
  <sheetData>
    <row r="1" spans="1:7" x14ac:dyDescent="0.25">
      <c r="A1" s="1" t="s">
        <v>0</v>
      </c>
      <c r="B1" s="1" t="s">
        <v>1</v>
      </c>
      <c r="C1" s="2" t="s">
        <v>55</v>
      </c>
      <c r="D1" s="1" t="s">
        <v>56</v>
      </c>
      <c r="E1" s="3" t="s">
        <v>57</v>
      </c>
      <c r="F1" s="1" t="s">
        <v>3</v>
      </c>
      <c r="G1" s="1" t="s">
        <v>6</v>
      </c>
    </row>
    <row r="2" spans="1:7" ht="30" x14ac:dyDescent="0.25">
      <c r="A2" s="2" t="s">
        <v>7</v>
      </c>
      <c r="B2" s="2" t="s">
        <v>8</v>
      </c>
      <c r="C2" s="2" t="s">
        <v>58</v>
      </c>
      <c r="D2" s="2" t="s">
        <v>20</v>
      </c>
      <c r="E2" s="4"/>
      <c r="F2" s="2"/>
      <c r="G2" s="2"/>
    </row>
    <row r="3" spans="1:7" ht="30" x14ac:dyDescent="0.25">
      <c r="A3" s="2" t="s">
        <v>12</v>
      </c>
      <c r="B3" s="2" t="s">
        <v>13</v>
      </c>
      <c r="C3" s="2" t="s">
        <v>59</v>
      </c>
      <c r="D3" s="2" t="s">
        <v>60</v>
      </c>
      <c r="E3" s="4" t="s">
        <v>61</v>
      </c>
      <c r="F3" s="2" t="s">
        <v>62</v>
      </c>
      <c r="G3" s="2"/>
    </row>
    <row r="4" spans="1:7" ht="60" x14ac:dyDescent="0.25">
      <c r="A4" s="2" t="s">
        <v>20</v>
      </c>
      <c r="B4" s="2"/>
      <c r="C4" s="2" t="s">
        <v>63</v>
      </c>
      <c r="D4" s="2" t="s">
        <v>64</v>
      </c>
      <c r="E4" s="4"/>
      <c r="F4" s="2" t="s">
        <v>65</v>
      </c>
      <c r="G4" s="2"/>
    </row>
    <row r="5" spans="1:7" ht="30" x14ac:dyDescent="0.25">
      <c r="A5" s="2" t="s">
        <v>23</v>
      </c>
      <c r="B5" s="2" t="s">
        <v>24</v>
      </c>
      <c r="C5" s="2" t="s">
        <v>66</v>
      </c>
      <c r="D5" s="2" t="s">
        <v>67</v>
      </c>
      <c r="E5" s="4" t="s">
        <v>105</v>
      </c>
      <c r="F5" s="2" t="s">
        <v>68</v>
      </c>
      <c r="G5" s="2"/>
    </row>
    <row r="6" spans="1:7" ht="45" x14ac:dyDescent="0.25">
      <c r="A6" s="2" t="s">
        <v>23</v>
      </c>
      <c r="B6" s="2" t="s">
        <v>24</v>
      </c>
      <c r="C6" s="2" t="s">
        <v>69</v>
      </c>
      <c r="D6" s="2" t="s">
        <v>70</v>
      </c>
      <c r="E6" s="4" t="s">
        <v>71</v>
      </c>
      <c r="F6" s="2"/>
      <c r="G6" s="2"/>
    </row>
    <row r="7" spans="1:7" ht="45" x14ac:dyDescent="0.25">
      <c r="A7" s="2" t="s">
        <v>27</v>
      </c>
      <c r="B7" s="2" t="s">
        <v>28</v>
      </c>
      <c r="C7" s="2" t="s">
        <v>72</v>
      </c>
      <c r="D7" s="2" t="s">
        <v>12</v>
      </c>
      <c r="E7" s="4"/>
      <c r="F7" s="2" t="s">
        <v>73</v>
      </c>
      <c r="G7" s="2"/>
    </row>
    <row r="8" spans="1:7" ht="30" x14ac:dyDescent="0.25">
      <c r="A8" s="2" t="s">
        <v>27</v>
      </c>
      <c r="B8" s="2" t="s">
        <v>28</v>
      </c>
      <c r="C8" s="2" t="s">
        <v>74</v>
      </c>
      <c r="D8" s="2" t="s">
        <v>75</v>
      </c>
      <c r="E8" s="4"/>
      <c r="F8" s="2" t="s">
        <v>73</v>
      </c>
      <c r="G8" s="2"/>
    </row>
    <row r="9" spans="1:7" ht="30" x14ac:dyDescent="0.25">
      <c r="A9" s="2" t="s">
        <v>27</v>
      </c>
      <c r="B9" s="2" t="s">
        <v>28</v>
      </c>
      <c r="C9" s="2" t="s">
        <v>74</v>
      </c>
      <c r="D9" s="2" t="s">
        <v>75</v>
      </c>
      <c r="E9" s="4"/>
      <c r="F9" s="2" t="s">
        <v>73</v>
      </c>
      <c r="G9" s="2"/>
    </row>
    <row r="10" spans="1:7" ht="75" x14ac:dyDescent="0.25">
      <c r="A10" s="2" t="s">
        <v>32</v>
      </c>
      <c r="B10" s="2" t="s">
        <v>33</v>
      </c>
      <c r="C10" s="2" t="s">
        <v>76</v>
      </c>
      <c r="D10" s="2" t="s">
        <v>77</v>
      </c>
      <c r="E10" s="4" t="s">
        <v>65</v>
      </c>
      <c r="F10" s="2"/>
      <c r="G10" s="2"/>
    </row>
    <row r="11" spans="1:7" ht="60" x14ac:dyDescent="0.25">
      <c r="A11" s="2" t="s">
        <v>32</v>
      </c>
      <c r="B11" s="2" t="s">
        <v>33</v>
      </c>
      <c r="C11" s="2" t="s">
        <v>78</v>
      </c>
      <c r="D11" s="2" t="s">
        <v>79</v>
      </c>
      <c r="E11" s="4" t="s">
        <v>80</v>
      </c>
      <c r="F11" s="2" t="s">
        <v>81</v>
      </c>
      <c r="G11" s="2"/>
    </row>
    <row r="12" spans="1:7" ht="60" x14ac:dyDescent="0.25">
      <c r="A12" s="2" t="s">
        <v>32</v>
      </c>
      <c r="B12" s="2" t="s">
        <v>33</v>
      </c>
      <c r="C12" s="2" t="s">
        <v>82</v>
      </c>
      <c r="D12" s="2" t="s">
        <v>83</v>
      </c>
      <c r="E12" s="4" t="s">
        <v>84</v>
      </c>
      <c r="F12" s="2" t="s">
        <v>81</v>
      </c>
      <c r="G12" s="2"/>
    </row>
    <row r="13" spans="1:7" ht="135" x14ac:dyDescent="0.25">
      <c r="A13" s="2" t="s">
        <v>37</v>
      </c>
      <c r="B13" s="2" t="s">
        <v>38</v>
      </c>
      <c r="C13" s="2" t="s">
        <v>85</v>
      </c>
      <c r="D13" s="2" t="s">
        <v>86</v>
      </c>
      <c r="E13" s="4" t="s">
        <v>80</v>
      </c>
      <c r="F13" s="2" t="s">
        <v>87</v>
      </c>
      <c r="G13" s="2"/>
    </row>
    <row r="14" spans="1:7" ht="105" x14ac:dyDescent="0.25">
      <c r="A14" s="2" t="s">
        <v>37</v>
      </c>
      <c r="B14" s="2" t="s">
        <v>38</v>
      </c>
      <c r="C14" s="2" t="s">
        <v>88</v>
      </c>
      <c r="D14" s="2" t="s">
        <v>77</v>
      </c>
      <c r="E14" s="4" t="s">
        <v>80</v>
      </c>
      <c r="F14" s="2" t="s">
        <v>81</v>
      </c>
      <c r="G14" s="2"/>
    </row>
    <row r="15" spans="1:7" ht="90" x14ac:dyDescent="0.25">
      <c r="A15" s="2" t="s">
        <v>37</v>
      </c>
      <c r="B15" s="2" t="s">
        <v>38</v>
      </c>
      <c r="C15" s="2" t="s">
        <v>89</v>
      </c>
      <c r="D15" s="2" t="s">
        <v>77</v>
      </c>
      <c r="E15" s="4" t="s">
        <v>80</v>
      </c>
      <c r="F15" s="2" t="s">
        <v>87</v>
      </c>
      <c r="G15" s="2"/>
    </row>
    <row r="16" spans="1:7" ht="90" x14ac:dyDescent="0.25">
      <c r="A16" s="2" t="s">
        <v>42</v>
      </c>
      <c r="B16" s="2" t="s">
        <v>43</v>
      </c>
      <c r="C16" s="2" t="s">
        <v>90</v>
      </c>
      <c r="D16" s="2" t="s">
        <v>91</v>
      </c>
      <c r="E16" s="4"/>
      <c r="F16" s="2" t="s">
        <v>92</v>
      </c>
      <c r="G16" s="2"/>
    </row>
    <row r="17" spans="1:7" ht="195" x14ac:dyDescent="0.25">
      <c r="A17" s="2" t="s">
        <v>46</v>
      </c>
      <c r="B17" s="2" t="s">
        <v>47</v>
      </c>
      <c r="C17" s="5" t="s">
        <v>107</v>
      </c>
      <c r="D17" s="2" t="s">
        <v>77</v>
      </c>
      <c r="E17" s="4" t="s">
        <v>93</v>
      </c>
      <c r="F17" s="2" t="s">
        <v>94</v>
      </c>
      <c r="G17" s="2"/>
    </row>
    <row r="18" spans="1:7" ht="180" x14ac:dyDescent="0.25">
      <c r="A18" s="2" t="s">
        <v>46</v>
      </c>
      <c r="B18" s="2" t="s">
        <v>47</v>
      </c>
      <c r="C18" s="5" t="s">
        <v>108</v>
      </c>
      <c r="D18" s="2" t="s">
        <v>77</v>
      </c>
      <c r="E18" s="4" t="s">
        <v>93</v>
      </c>
      <c r="F18" s="2" t="s">
        <v>95</v>
      </c>
      <c r="G18" s="2"/>
    </row>
    <row r="19" spans="1:7" ht="90" x14ac:dyDescent="0.25">
      <c r="A19" s="2" t="s">
        <v>51</v>
      </c>
      <c r="B19" s="2" t="s">
        <v>52</v>
      </c>
      <c r="C19" s="2" t="s">
        <v>109</v>
      </c>
      <c r="D19" s="2"/>
      <c r="E19" s="4"/>
      <c r="F19" s="2"/>
      <c r="G19" s="2"/>
    </row>
    <row r="20" spans="1:7" ht="90" x14ac:dyDescent="0.25">
      <c r="A20" s="2" t="s">
        <v>51</v>
      </c>
      <c r="B20" s="2" t="s">
        <v>52</v>
      </c>
      <c r="C20" s="2" t="s">
        <v>110</v>
      </c>
      <c r="D20" s="2" t="s">
        <v>111</v>
      </c>
      <c r="E20" s="4"/>
      <c r="F20" s="2"/>
      <c r="G20" s="2"/>
    </row>
    <row r="21" spans="1:7" ht="45" x14ac:dyDescent="0.25">
      <c r="A21" s="2" t="s">
        <v>96</v>
      </c>
      <c r="B21" s="2" t="s">
        <v>50</v>
      </c>
      <c r="C21" s="2" t="s">
        <v>100</v>
      </c>
      <c r="D21" s="2" t="s">
        <v>75</v>
      </c>
      <c r="E21" s="4" t="s">
        <v>104</v>
      </c>
      <c r="F21" s="2"/>
      <c r="G21" s="2"/>
    </row>
    <row r="22" spans="1:7" ht="60" x14ac:dyDescent="0.25">
      <c r="A22" s="2" t="s">
        <v>96</v>
      </c>
      <c r="B22" s="2" t="s">
        <v>50</v>
      </c>
      <c r="C22" s="2" t="s">
        <v>101</v>
      </c>
      <c r="D22" s="2" t="s">
        <v>103</v>
      </c>
      <c r="E22" s="4" t="s">
        <v>105</v>
      </c>
      <c r="F22" s="2"/>
      <c r="G22" s="2"/>
    </row>
    <row r="23" spans="1:7" ht="30" x14ac:dyDescent="0.25">
      <c r="A23" s="2" t="s">
        <v>96</v>
      </c>
      <c r="B23" s="2" t="s">
        <v>50</v>
      </c>
      <c r="C23" s="2" t="s">
        <v>102</v>
      </c>
      <c r="D23" s="2" t="s">
        <v>75</v>
      </c>
      <c r="E23" s="4"/>
      <c r="F23" s="2"/>
      <c r="G23" s="2"/>
    </row>
    <row r="24" spans="1:7" s="2" customFormat="1" ht="30" x14ac:dyDescent="0.25">
      <c r="A24" s="2" t="s">
        <v>112</v>
      </c>
      <c r="B24" s="2" t="s">
        <v>114</v>
      </c>
      <c r="C24" s="2" t="s">
        <v>119</v>
      </c>
      <c r="D24" s="2" t="s">
        <v>113</v>
      </c>
    </row>
    <row r="25" spans="1:7" x14ac:dyDescent="0.25">
      <c r="A25" s="2" t="s">
        <v>112</v>
      </c>
      <c r="B25" s="2" t="s">
        <v>114</v>
      </c>
      <c r="C25" s="2" t="s">
        <v>118</v>
      </c>
      <c r="D25" s="2" t="s">
        <v>120</v>
      </c>
      <c r="E25" s="4"/>
      <c r="F25" s="2"/>
      <c r="G25" s="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Risks</vt:lpstr>
      <vt:lpstr>Dependencies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Inigo Alonso</dc:creator>
  <cp:keywords/>
  <dc:description/>
  <cp:lastModifiedBy>Inigo Alonso</cp:lastModifiedBy>
  <cp:revision/>
  <dcterms:created xsi:type="dcterms:W3CDTF">2015-06-05T18:17:20Z</dcterms:created>
  <dcterms:modified xsi:type="dcterms:W3CDTF">2026-08-28T10:28:33Z</dcterms:modified>
  <cp:category/>
  <cp:contentStatus/>
</cp:coreProperties>
</file>