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sdx" ContentType="application/vnd.ms-visio.drawing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G:\Collaboration Area\RF Systems\RF Local Protection System\MachineState and Interlock logic\"/>
    </mc:Choice>
  </mc:AlternateContent>
  <bookViews>
    <workbookView xWindow="8325" yWindow="435" windowWidth="6765" windowHeight="7530" tabRatio="637"/>
  </bookViews>
  <sheets>
    <sheet name="RFLPS machine state" sheetId="1" r:id="rId1"/>
    <sheet name="SIM" sheetId="3" r:id="rId2"/>
    <sheet name="FIM" sheetId="8" r:id="rId3"/>
    <sheet name="PLC IO mapping" sheetId="4" r:id="rId4"/>
    <sheet name="ARD-DDC" sheetId="9" r:id="rId5"/>
    <sheet name="P&amp;ID abbreviation" sheetId="7" r:id="rId6"/>
  </sheets>
  <calcPr calcId="162913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10" i="8" l="1"/>
  <c r="F11" i="8"/>
  <c r="C68" i="8"/>
  <c r="C67" i="8"/>
  <c r="C66" i="8"/>
  <c r="C51" i="3" l="1"/>
  <c r="C50" i="3"/>
  <c r="C49" i="3"/>
</calcChain>
</file>

<file path=xl/sharedStrings.xml><?xml version="1.0" encoding="utf-8"?>
<sst xmlns="http://schemas.openxmlformats.org/spreadsheetml/2006/main" count="1132" uniqueCount="418">
  <si>
    <t>AUX (1)</t>
  </si>
  <si>
    <t>Filament (2)</t>
  </si>
  <si>
    <t>OFF (0)</t>
  </si>
  <si>
    <t>Standby (3)</t>
  </si>
  <si>
    <t>HV (4)</t>
  </si>
  <si>
    <t>RF (5)</t>
  </si>
  <si>
    <t>Supervisions</t>
  </si>
  <si>
    <t xml:space="preserve">Preconditions </t>
  </si>
  <si>
    <t>How the interlock system acts</t>
  </si>
  <si>
    <t>Solenoid PSU - OFF</t>
  </si>
  <si>
    <t>Filament PSU - OFF</t>
  </si>
  <si>
    <t>MPS Status - OFF</t>
  </si>
  <si>
    <t>HV Enable (Inhibit Mod) - OFF</t>
  </si>
  <si>
    <t>RF Enable (pin diode open) - OFF</t>
  </si>
  <si>
    <t>LLRF output enable - OFF</t>
  </si>
  <si>
    <t>Heater PS warm-up time (User parameter) -</t>
  </si>
  <si>
    <t>Signal type</t>
  </si>
  <si>
    <t>PT100</t>
  </si>
  <si>
    <t>DI</t>
  </si>
  <si>
    <t>DO</t>
  </si>
  <si>
    <t>AI</t>
  </si>
  <si>
    <t>AO</t>
  </si>
  <si>
    <t>Load outlet water temperature</t>
  </si>
  <si>
    <t>Signals which require an internal calculation SIM (VAR_CALC)</t>
  </si>
  <si>
    <t>VAR_CALC</t>
  </si>
  <si>
    <t>Slow Interlock Module</t>
  </si>
  <si>
    <t>PLC</t>
  </si>
  <si>
    <t>Location</t>
  </si>
  <si>
    <t>Device type</t>
  </si>
  <si>
    <t>Signal name</t>
  </si>
  <si>
    <t>DTYP</t>
  </si>
  <si>
    <t>Value</t>
  </si>
  <si>
    <t>.DTYP :=</t>
  </si>
  <si>
    <t>ISn_IP;</t>
  </si>
  <si>
    <t>AF_RDATA</t>
  </si>
  <si>
    <t>TSn_PT100;</t>
  </si>
  <si>
    <t>COLL_DISP;</t>
  </si>
  <si>
    <t>DIO_RDATA</t>
  </si>
  <si>
    <t>"DI";</t>
  </si>
  <si>
    <t>"DO";</t>
  </si>
  <si>
    <t>Klystron collector dissipation (from flow and DeltaT) – HV Enable : DT = (Toutlet-Tinlet)*FlowMeter</t>
  </si>
  <si>
    <t>Int</t>
  </si>
  <si>
    <t>Name</t>
  </si>
  <si>
    <t>Data type</t>
  </si>
  <si>
    <t>Address</t>
  </si>
  <si>
    <t>I/O mapping address</t>
  </si>
  <si>
    <t>Bool</t>
  </si>
  <si>
    <t>.VAL :=</t>
  </si>
  <si>
    <t>NA</t>
  </si>
  <si>
    <t>Description</t>
  </si>
  <si>
    <t>Solenoid outlet water temperature</t>
  </si>
  <si>
    <t>4..20mA</t>
  </si>
  <si>
    <t>Dry-contact</t>
  </si>
  <si>
    <t>TS2-010RFC:RFS-Sol-001:TT</t>
  </si>
  <si>
    <t>FI</t>
  </si>
  <si>
    <t>Flow Indicator</t>
  </si>
  <si>
    <t xml:space="preserve">FIC </t>
  </si>
  <si>
    <t>Flow Indicator Controller</t>
  </si>
  <si>
    <t xml:space="preserve">FIT </t>
  </si>
  <si>
    <t>Flow Indicator Transmitter</t>
  </si>
  <si>
    <t>Meaning</t>
  </si>
  <si>
    <t>FS</t>
  </si>
  <si>
    <t>Flow Switch</t>
  </si>
  <si>
    <t>TS2-010RFC:RFS-Main-001:TT</t>
  </si>
  <si>
    <t>TS2-010RFC:RFS-Sol-001:FIS</t>
  </si>
  <si>
    <t>Solenoid outlet water flow switch</t>
  </si>
  <si>
    <t>FIS</t>
  </si>
  <si>
    <t>Flow Indicator Switch</t>
  </si>
  <si>
    <t>TS2-010RFC:RFS-Oil-001:TT</t>
  </si>
  <si>
    <t>TS2-010RFC:RFS-Oil-001:FIS</t>
  </si>
  <si>
    <t>Oil tank water flow switch</t>
  </si>
  <si>
    <t>TS2-010RFC:RFS-Body-001:TT</t>
  </si>
  <si>
    <t>TS2-010RFC:RFS-Coll-001:TT</t>
  </si>
  <si>
    <t>Body outlet water temperature</t>
  </si>
  <si>
    <t>TS2-010RFC:RFS-Body-001:FIS</t>
  </si>
  <si>
    <t>Body outlet water flow switch</t>
  </si>
  <si>
    <t>Collector outlet water temperature</t>
  </si>
  <si>
    <t>Main inlet water temperature (common signal)</t>
  </si>
  <si>
    <t>TS2-010RFC:RFS-Main-001:PT</t>
  </si>
  <si>
    <t>TS2-010RFC:RFS-Coll-001:FIT</t>
  </si>
  <si>
    <t>Collector outlet water flow meter</t>
  </si>
  <si>
    <t>TS2-010RFC:RFS-Circ-001:TT</t>
  </si>
  <si>
    <t>TS2-010RFC:RFS-Load-001:TT</t>
  </si>
  <si>
    <t>Circulator outlet water temperature (shared by both Klystrons)</t>
  </si>
  <si>
    <t>TS2-010RFC:RFS-Circ-001:FIS</t>
  </si>
  <si>
    <t>Circulator outlet water flow switch (shared by both Klystrons)</t>
  </si>
  <si>
    <t>TS2-010RFC:RFS-RLoad-001:TT</t>
  </si>
  <si>
    <t>Rejected load outlet water temperature</t>
  </si>
  <si>
    <t>TS2-010RFC:RFS-RLoad-001:FIT</t>
  </si>
  <si>
    <t>TS2-010RFC:RFS-VacPS-001:I</t>
  </si>
  <si>
    <t>TS2-010RFC:RFS-VacPS-002:I</t>
  </si>
  <si>
    <t>0..10V</t>
  </si>
  <si>
    <t>Klystron vacuum signal</t>
  </si>
  <si>
    <t>TS2-010RFC:RFS-Oil-002:TT</t>
  </si>
  <si>
    <t>Oil tank outlet water temperature</t>
  </si>
  <si>
    <t>LS</t>
  </si>
  <si>
    <t>Level Switch</t>
  </si>
  <si>
    <t>LO</t>
  </si>
  <si>
    <t>Lock Open</t>
  </si>
  <si>
    <t>TS2-010RFC:RFS-Oil-001:LO</t>
  </si>
  <si>
    <t>Oil tank lock open switch</t>
  </si>
  <si>
    <t>TS2-010RFC:RFS-Oil-001:TSH</t>
  </si>
  <si>
    <t>TSH</t>
  </si>
  <si>
    <t>Temperature Switch [HIGH]</t>
  </si>
  <si>
    <t>Oil tank high temperature switch</t>
  </si>
  <si>
    <t>TS2-010RFC:RFS-Oil-001:LS</t>
  </si>
  <si>
    <t>Oil tank minimum level switch</t>
  </si>
  <si>
    <t>TS2-010RFC:RFS-Oil-001:AS</t>
  </si>
  <si>
    <t>Klystron airflow switch</t>
  </si>
  <si>
    <t>AS</t>
  </si>
  <si>
    <t>Air Supply</t>
  </si>
  <si>
    <t>TS2-010RFC:RFS-Coll-001:SW-CALC</t>
  </si>
  <si>
    <t>Klystron collector dissipation (Software calculation)</t>
  </si>
  <si>
    <t>ES</t>
  </si>
  <si>
    <t>Electrical Switch</t>
  </si>
  <si>
    <t>TS2-010RFC:RFS-Kly-001:ES</t>
  </si>
  <si>
    <t>Klystron cable detection status</t>
  </si>
  <si>
    <t>Pin-conn</t>
  </si>
  <si>
    <t xml:space="preserve">Circulator TCU ready </t>
  </si>
  <si>
    <t>TS2-001RFC:RFS-TCU-001:ES</t>
  </si>
  <si>
    <t>Cooling</t>
  </si>
  <si>
    <t>RFDS Circ</t>
  </si>
  <si>
    <t>Rejected load outlet water flow meter</t>
  </si>
  <si>
    <t>Main inlet water pressure (common signal) - no interlock required</t>
  </si>
  <si>
    <t>TS2-010RFC:RFS-FIM-001:HVenaStat</t>
  </si>
  <si>
    <t>TS2-010RFC:RFS-FIM-001:HVena</t>
  </si>
  <si>
    <t>TS2-010RFC:RFS-FIM-001:RFenaStat</t>
  </si>
  <si>
    <t>TS2-010RFC:RFS-FIM-001:RFena</t>
  </si>
  <si>
    <t>FIM</t>
  </si>
  <si>
    <t>KLY</t>
  </si>
  <si>
    <t>RFDS</t>
  </si>
  <si>
    <t>TS2-010RFC:RFS-Main-001:EmSw</t>
  </si>
  <si>
    <t>TS2-010RFC:RFS-Kly-001:ShldIntact</t>
  </si>
  <si>
    <t>Emergency push button</t>
  </si>
  <si>
    <t>Klystron shielding intact</t>
  </si>
  <si>
    <t>RF enable status from FIM</t>
  </si>
  <si>
    <t>OC</t>
  </si>
  <si>
    <t>I/O</t>
  </si>
  <si>
    <t>TS2-010RFC:RFS-DA-001:Ready</t>
  </si>
  <si>
    <t>DA</t>
  </si>
  <si>
    <t>Driver amplifer ready</t>
  </si>
  <si>
    <t>TS2-010RFC:RFS-DA-001:Daena</t>
  </si>
  <si>
    <t>Driver amplifier output enable</t>
  </si>
  <si>
    <t>TS2-010RFC:RFS-PSS-001:Ready</t>
  </si>
  <si>
    <t>PSS</t>
  </si>
  <si>
    <t>PSS permissions ready</t>
  </si>
  <si>
    <t>TS2-010RFC:RFS-SS-001:Shutter</t>
  </si>
  <si>
    <t>Oil tank temperature</t>
  </si>
  <si>
    <t>Channels Req.</t>
  </si>
  <si>
    <r>
      <t xml:space="preserve">Heater PS voltage calculation (PS current and power) – Filament Status required - </t>
    </r>
    <r>
      <rPr>
        <sz val="11"/>
        <color rgb="FFFF0000"/>
        <rFont val="Calibri"/>
        <family val="2"/>
        <scheme val="minor"/>
      </rPr>
      <t>NOT YET IMPLEMENTED IN THE PLC PROGRAM</t>
    </r>
  </si>
  <si>
    <r>
      <t xml:space="preserve">Klystron body dissipation (from flow and DeltaT) – HV Enable : DT = (Toutlet-Tinlet)*FlowMeter - </t>
    </r>
    <r>
      <rPr>
        <sz val="11"/>
        <color rgb="FFFF0000"/>
        <rFont val="Calibri"/>
        <family val="2"/>
        <scheme val="minor"/>
      </rPr>
      <t>Cannot be calculated without the output flow meter</t>
    </r>
  </si>
  <si>
    <t>IP</t>
  </si>
  <si>
    <t>Pre-cond. Req.</t>
  </si>
  <si>
    <t>AUX</t>
  </si>
  <si>
    <t>FIL</t>
  </si>
  <si>
    <t>HV ON</t>
  </si>
  <si>
    <t>RF ON</t>
  </si>
  <si>
    <t>STDBY</t>
  </si>
  <si>
    <t>TS2-010RFC:RFS-FIL-001:PSU</t>
  </si>
  <si>
    <t>.I_MON</t>
  </si>
  <si>
    <t>.ON_STAT</t>
  </si>
  <si>
    <t>.F_STAT</t>
  </si>
  <si>
    <t>.LOC_REM</t>
  </si>
  <si>
    <t>.W_MON</t>
  </si>
  <si>
    <t>.I_SET</t>
  </si>
  <si>
    <t>Property</t>
  </si>
  <si>
    <t>.RST_CMD</t>
  </si>
  <si>
    <t>.ON_CMD</t>
  </si>
  <si>
    <t>Current monitoring</t>
  </si>
  <si>
    <t>ON status</t>
  </si>
  <si>
    <t>Fault status</t>
  </si>
  <si>
    <t>Local/Remote status</t>
  </si>
  <si>
    <t>Watt monitoring</t>
  </si>
  <si>
    <t>Current output set-point</t>
  </si>
  <si>
    <t>Reset command</t>
  </si>
  <si>
    <t>ON command</t>
  </si>
  <si>
    <t>.V_MON</t>
  </si>
  <si>
    <t>.PS_STAT</t>
  </si>
  <si>
    <t>.ENA_STAT</t>
  </si>
  <si>
    <t>Voltage monitoring</t>
  </si>
  <si>
    <t>PSU status</t>
  </si>
  <si>
    <t>Enable status</t>
  </si>
  <si>
    <t>TS2-010RFC:RFS-SolPS-001:PSU</t>
  </si>
  <si>
    <t>TS2-010RFC:RFS-SolPS-002:PSU</t>
  </si>
  <si>
    <t>Filament PS ON Command</t>
  </si>
  <si>
    <t>Solenoid PSU ON command</t>
  </si>
  <si>
    <t>TS2-010RFC:RFS-ADR-001:CHA</t>
  </si>
  <si>
    <t>Arc detector 001-CHA (diagnostic)</t>
  </si>
  <si>
    <t>TS2-010RFC:RFS-ADR-001:CHB</t>
  </si>
  <si>
    <t>Arc detector 001-CHB (diagnostic)</t>
  </si>
  <si>
    <t>HV enable status from FIM (supervision associated)</t>
  </si>
  <si>
    <t>Transmitter ready for HV Enable</t>
  </si>
  <si>
    <t>The PLC through a hardwired connection detects any change of the FIM status and updated the Machine Status</t>
  </si>
  <si>
    <t>HV Modulator permission ON</t>
  </si>
  <si>
    <t>Pin-diode enable</t>
  </si>
  <si>
    <t>The signals or pre-conditions required to allow the Machine State executes the desired command</t>
  </si>
  <si>
    <t>All premissions are OFF, initial status</t>
  </si>
  <si>
    <t>The PLC takes the control of the Solenoid PSU, no local control is allowed</t>
  </si>
  <si>
    <t>Informs to MPS the current status</t>
  </si>
  <si>
    <t>Waits the warming up time before set the FIL status</t>
  </si>
  <si>
    <t>TS2-010RFC:RFS-Kly-001:AS</t>
  </si>
  <si>
    <t>%IWXXX</t>
  </si>
  <si>
    <t>%IX.X</t>
  </si>
  <si>
    <t>%QX.X</t>
  </si>
  <si>
    <t>TS2-010RFC:RFS-VacPS-001:I;</t>
  </si>
  <si>
    <t>TS2-010RFC:RFS-VacPS-002:I;</t>
  </si>
  <si>
    <t>TS2-010RFC:RFS-Main-001:PT;</t>
  </si>
  <si>
    <t>TS2-010RFC:RFS-Main-001:TT;</t>
  </si>
  <si>
    <t>TS2-010RFC:RFS-Oil-001:TT;</t>
  </si>
  <si>
    <t>TS2-010RFC:RFS-Oil-002:TT;</t>
  </si>
  <si>
    <t>TS2-010RFC:RFS-Sol-001:FIS;</t>
  </si>
  <si>
    <t>TS2-010RFC:RFS-Sol-001:TT;</t>
  </si>
  <si>
    <t>TS2-010RFC:RFS-Coll-001:FIT;</t>
  </si>
  <si>
    <t>TS2-010RFC:RFS-Coll-001:TT;</t>
  </si>
  <si>
    <t>TS2-010RFC:RFS-Body-001:TT;</t>
  </si>
  <si>
    <t>TS2-010RFC:RFS-Circ-001:TT;</t>
  </si>
  <si>
    <t>TS2-010RFC:RFS-Load-001:TT;</t>
  </si>
  <si>
    <t>TS2-010RFC:RFS-RLoad-001:TT;</t>
  </si>
  <si>
    <t>TS2-010RFC:RFS-RLoad-001:FIT;</t>
  </si>
  <si>
    <t>TS2-010RFC:RFS-Coll-001:SW-CALC;</t>
  </si>
  <si>
    <t>XXXXXX;</t>
  </si>
  <si>
    <t>Sensor type</t>
  </si>
  <si>
    <t>RF enable stop command to FIM - RF ON signal output</t>
  </si>
  <si>
    <t>HV enable stop command to FIM - HV ON signal output</t>
  </si>
  <si>
    <t>TS2-010RFC:RFS-DA-001:DAena</t>
  </si>
  <si>
    <t>TS2-010RFC:RFS-SS-001:OPEN</t>
  </si>
  <si>
    <t>TS2-010RFC:RFS-SS-001:CLOSE</t>
  </si>
  <si>
    <t>RF shutter OPEN - operation mode required</t>
  </si>
  <si>
    <t>RF shutter CLOSE - operation mode required</t>
  </si>
  <si>
    <t>Kly</t>
  </si>
  <si>
    <t>Klystron</t>
  </si>
  <si>
    <t>Mod</t>
  </si>
  <si>
    <t>Modulator</t>
  </si>
  <si>
    <t>MO</t>
  </si>
  <si>
    <t>Signal generator</t>
  </si>
  <si>
    <t>LO-box</t>
  </si>
  <si>
    <t>DirC</t>
  </si>
  <si>
    <t>Waveguide directional coupler</t>
  </si>
  <si>
    <t>PwrS</t>
  </si>
  <si>
    <t>Power Splitter</t>
  </si>
  <si>
    <t>QueDet</t>
  </si>
  <si>
    <t>Quench detector</t>
  </si>
  <si>
    <t>SCU</t>
  </si>
  <si>
    <t>Analogue, RF</t>
  </si>
  <si>
    <t>ADS</t>
  </si>
  <si>
    <t>Optical fiber viewport</t>
  </si>
  <si>
    <t>ADR</t>
  </si>
  <si>
    <t>Arc detector</t>
  </si>
  <si>
    <t>ISn</t>
  </si>
  <si>
    <t>Current sensor</t>
  </si>
  <si>
    <t>VSn</t>
  </si>
  <si>
    <t>Voltage sensor</t>
  </si>
  <si>
    <t>PW</t>
  </si>
  <si>
    <t>Pulse Width</t>
  </si>
  <si>
    <t>RP</t>
  </si>
  <si>
    <t>Repetation Rate</t>
  </si>
  <si>
    <t>Pwr</t>
  </si>
  <si>
    <t>Power</t>
  </si>
  <si>
    <t>Avg</t>
  </si>
  <si>
    <t>Average</t>
  </si>
  <si>
    <t>Rep</t>
  </si>
  <si>
    <t>Repetition</t>
  </si>
  <si>
    <t>Rate</t>
  </si>
  <si>
    <t>Fwd</t>
  </si>
  <si>
    <t>Forward</t>
  </si>
  <si>
    <t>I-Reg set-point output enabled</t>
  </si>
  <si>
    <t>Dry contact</t>
  </si>
  <si>
    <t>TS2-010RFC:RFS-VacPS-001:I-SP</t>
  </si>
  <si>
    <t>Ion-pump1 interlock</t>
  </si>
  <si>
    <t>TS2-010RFC:RFS-VacPS-002:I-SP</t>
  </si>
  <si>
    <t>Ion-pump2 interlock</t>
  </si>
  <si>
    <t>15VDC</t>
  </si>
  <si>
    <t>TS2-010RFC:RFS-Mod-001:Ready</t>
  </si>
  <si>
    <t>Modulator ready signal</t>
  </si>
  <si>
    <t>TS2-010RFC:RFS-Mod-001:Cur</t>
  </si>
  <si>
    <t>HV Modulator current waveform - high level (10V = 50A)</t>
  </si>
  <si>
    <t>TS2-010RFC:RFS-Mod-001:Vol</t>
  </si>
  <si>
    <t>HV Modulator voltage waveform - high level (10V = 110KV)</t>
  </si>
  <si>
    <t>SW_CALC</t>
  </si>
  <si>
    <t>TS2-010RFC:RFS-Mod-001:PulseWidth</t>
  </si>
  <si>
    <t>TS2-010RFC:RFS-Mod-001:RepRate</t>
  </si>
  <si>
    <t>TS2-010RFC:RFS-Mod-001:HvEna</t>
  </si>
  <si>
    <t>HV enable (inhibit Mod)</t>
  </si>
  <si>
    <t>TS2-010RFC:RFS-Mod-001:HvEnaInv</t>
  </si>
  <si>
    <t>HV enable (inhibit Mod) - Spare interved signal</t>
  </si>
  <si>
    <t>TS2-010RFC:RFS-Mod-001:FastAbort</t>
  </si>
  <si>
    <t>HV Fast Abort (not used) - Not required by the Modulator</t>
  </si>
  <si>
    <t>+/-10V</t>
  </si>
  <si>
    <t>TTL</t>
  </si>
  <si>
    <t>TS2-010RFC:RFS-SolPS-001:Cur</t>
  </si>
  <si>
    <t>Solenoid-01 current interlock</t>
  </si>
  <si>
    <t>TS2-010RFC:RFS-SolPS-002:Cur</t>
  </si>
  <si>
    <t>Solenoid-02 current interlock</t>
  </si>
  <si>
    <t>TS2-010RFC:RFS-PinD-001:RfEna</t>
  </si>
  <si>
    <t>RF enable (Pin diode) - Fiber optic interface</t>
  </si>
  <si>
    <t>TS2-010RFC:RFS-PinD-001:RfEnaInv</t>
  </si>
  <si>
    <t>RF enable (Pin diode) - Spare inverted signal trhough Fiber-optic</t>
  </si>
  <si>
    <t>24VDC</t>
  </si>
  <si>
    <t>TS2-010RFC:RFS-SIM-001:RfEnaCmd</t>
  </si>
  <si>
    <t>RF enable PLC interlock or sum of interlocks - through PLC dry-contact relay</t>
  </si>
  <si>
    <t>TS2-010RFC:RFS-SIM-001:HvEnaCmd</t>
  </si>
  <si>
    <t>HV enable PLC interlock or sum of interlocks - through PLC dry-contact relay</t>
  </si>
  <si>
    <t>TS2-010RFC:RFS-SIM-001:RfEnaStat</t>
  </si>
  <si>
    <t>RF enable PLC status - through optocoupler 24VDC to the PLC</t>
  </si>
  <si>
    <t>TS2-010RFC:RFS-SIM-001:HvEnaStat</t>
  </si>
  <si>
    <t>HV enable PLC status - through optocoupler 24VDC to the PLC</t>
  </si>
  <si>
    <t>TS2-010RFC:RFS-PwrS-110:DaPwrFwd</t>
  </si>
  <si>
    <t>DA power forward (Driver amplifier PwrForw)</t>
  </si>
  <si>
    <t>TS2-010RFC:RFS-ADR-201001:ItckStat</t>
  </si>
  <si>
    <t>KLY output arc detector (AFT configuration)</t>
  </si>
  <si>
    <t>10Vpp</t>
  </si>
  <si>
    <t>TS2-010RFC:RFS-DirC-001:PwrFwr</t>
  </si>
  <si>
    <t>DDC1 power forward (output KLY to CIRC)</t>
  </si>
  <si>
    <t>TS2-010RFC:RFS-DirC-001:PwrReflect</t>
  </si>
  <si>
    <t>DDC1 power reflecting (output KLY to CIRC)</t>
  </si>
  <si>
    <t>TS2-010RFC:RFS-DirC-001:PulseWidth</t>
  </si>
  <si>
    <t>DDC1 power forward pulse width</t>
  </si>
  <si>
    <t>TS2-010RFC:RFS-DirC-001:PwrAvg</t>
  </si>
  <si>
    <t>DDC1 power forward output average</t>
  </si>
  <si>
    <t>24VDC OC</t>
  </si>
  <si>
    <t>TS2-010RFC:RFS-ADR-001:ItlckStat</t>
  </si>
  <si>
    <t>CIRC arc detector (CERN configuration)</t>
  </si>
  <si>
    <t>TS2-010RFC:RFS-ADR-002:ItlckStat</t>
  </si>
  <si>
    <t>CIRC to LOAD arc detector (CERN configuration)</t>
  </si>
  <si>
    <t>TS2-010RFC:RFS-DirC-002:PwrFwr</t>
  </si>
  <si>
    <t>DDC2 power forward (CIRC to LOAD) - not required for interlock</t>
  </si>
  <si>
    <t>TS2-010RFC:RFS-DirC-002:PwrReflect</t>
  </si>
  <si>
    <t>DDC2 power reflected (CIRC to LOAD) - not required for interlock</t>
  </si>
  <si>
    <t>TS2-010RFC:RFS-ADR-003:ItlckStat</t>
  </si>
  <si>
    <t>Switch to Hybrid splitter arc detector (CERN configuration)</t>
  </si>
  <si>
    <t>TS2-010RFC:RFS-DirC-003:PwrFwr</t>
  </si>
  <si>
    <t>DDC3 power forward (Switch to Hybrid splitter) - not required for interlock</t>
  </si>
  <si>
    <t>TS2-010RFC:RFS-DirC-003:PwrReflect</t>
  </si>
  <si>
    <t>DDC3 power reflected (Switch to Hybrid splitter) - not required for interlock</t>
  </si>
  <si>
    <t>TS2-010RFC:RFS-ADR-004:ItlckStat</t>
  </si>
  <si>
    <t>TS2-010RFC:RFS-DirC-004:PwrFwr</t>
  </si>
  <si>
    <t>DDC4 power forward (Hybrid splitter to RLoad) - not required for interlock</t>
  </si>
  <si>
    <t>TS2-010RFC:RFS-DirC-004:PwrReflect</t>
  </si>
  <si>
    <t>DDC4 power reflected (Hybrid splitter to RLoad) - not required for interlock</t>
  </si>
  <si>
    <t>TS2-010RFC:RFS-ADR-201004:ItckStat</t>
  </si>
  <si>
    <t>Arc detector (AFT configuration)</t>
  </si>
  <si>
    <t>TS2-010RFC:RFS-DirC-005:PwrFwr</t>
  </si>
  <si>
    <t>TS2-010RFC:RFS-DirC-005:PwrReflect</t>
  </si>
  <si>
    <t>TS2-010RFC:RFS-ADR-201005:ItckStat</t>
  </si>
  <si>
    <t>TS2-010RFC:RFS-DirC-006:PwrFwr</t>
  </si>
  <si>
    <t>DDC6 power forward (Hybrid splitter to CAV2)</t>
  </si>
  <si>
    <t>TS2-010RFC:RFS-DirC-006:PwrReflect</t>
  </si>
  <si>
    <t>DDC6 power reflected (Hybrid splitter to CAV2)</t>
  </si>
  <si>
    <t>LVDS</t>
  </si>
  <si>
    <t>TS2-010RFC:RFS-LLRF-001:MonAlarm</t>
  </si>
  <si>
    <t>LLRF monitor alarm</t>
  </si>
  <si>
    <t>TS2-010RFC:RFS-LLRF-001:OutEna</t>
  </si>
  <si>
    <t>LLRF output enable</t>
  </si>
  <si>
    <t>*See ARD-DDC sheet for more details</t>
  </si>
  <si>
    <t>Signals which require an internal calculation FIM</t>
  </si>
  <si>
    <t>HV pulse width (from Modulator voltage waveform)</t>
  </si>
  <si>
    <t>RF pulse width (from RF power detectors)</t>
  </si>
  <si>
    <t>HV pulse repetition rate (from Modulator voltage waveform)</t>
  </si>
  <si>
    <t>Version rev.</t>
  </si>
  <si>
    <t>2017.06.13</t>
  </si>
  <si>
    <t>Added the signal names</t>
  </si>
  <si>
    <t>Fast Interlock Module</t>
  </si>
  <si>
    <t>The signal list might vary according to the amplifier configuration</t>
  </si>
  <si>
    <t>NA - Not applicable for the type of signal</t>
  </si>
  <si>
    <t>DDC5 power forward (Hybrid splitter to CAV1) - No required by MB/HB</t>
  </si>
  <si>
    <t>DDC5 power reflected (Hybrid splitter to CAV1) - No required by HB/MB</t>
  </si>
  <si>
    <t>Arc detector (AFT configuration) - No required by HB/MB</t>
  </si>
  <si>
    <t>Hybrid splitter to RLoad arc detector (CERN configuration) - No required by HB/MB</t>
  </si>
  <si>
    <t>SIM</t>
  </si>
  <si>
    <t>TS2-010RFC:RFS-DirC-001:RepRate</t>
  </si>
  <si>
    <t>DDC1 power forward repetition rate</t>
  </si>
  <si>
    <t>Arc detectors and DC  in TS-2</t>
  </si>
  <si>
    <t>For RF systems</t>
  </si>
  <si>
    <t>For couplers</t>
  </si>
  <si>
    <t>AFT AD</t>
  </si>
  <si>
    <t>CERN AD</t>
  </si>
  <si>
    <t>Amp</t>
  </si>
  <si>
    <t>Thales K</t>
  </si>
  <si>
    <t>CH1</t>
  </si>
  <si>
    <t>CH3 (Spare)</t>
  </si>
  <si>
    <t>Coup-1</t>
  </si>
  <si>
    <t>8-CH, type to be confirmed
AFT probably</t>
  </si>
  <si>
    <t>CPI K</t>
  </si>
  <si>
    <t>CH2</t>
  </si>
  <si>
    <t>CH4 (Spare)</t>
  </si>
  <si>
    <t>Coup-2</t>
  </si>
  <si>
    <t>Circulator</t>
  </si>
  <si>
    <t>AFT</t>
  </si>
  <si>
    <t>CH3</t>
  </si>
  <si>
    <t>MEGA</t>
  </si>
  <si>
    <t>Coup-3</t>
  </si>
  <si>
    <t>Load</t>
  </si>
  <si>
    <t>CH4</t>
  </si>
  <si>
    <t>Coup-4</t>
  </si>
  <si>
    <t>Date when required</t>
  </si>
  <si>
    <t>Reject Load 1</t>
  </si>
  <si>
    <t>CH5</t>
  </si>
  <si>
    <t>Reject Load 2</t>
  </si>
  <si>
    <t>CH6</t>
  </si>
  <si>
    <t>Phase I</t>
  </si>
  <si>
    <t>June/July 2017</t>
  </si>
  <si>
    <t>Shutter switch 1</t>
  </si>
  <si>
    <t>CH7</t>
  </si>
  <si>
    <t>Phase II</t>
  </si>
  <si>
    <t>Dec 2017 (tbc)</t>
  </si>
  <si>
    <t>Shutter switch 2</t>
  </si>
  <si>
    <t>CH8</t>
  </si>
  <si>
    <t>Phase III</t>
  </si>
  <si>
    <t xml:space="preserve"> Dec 2017 (tbc)</t>
  </si>
  <si>
    <t>Note- I don't remember whether the AFT load and circulator has CERN AD interfcae pattren. It surely has the AFT AD pattern</t>
  </si>
  <si>
    <t>TS2-010RFC:RFS-FIL-001:PSU.I_SET</t>
  </si>
  <si>
    <t>TS2-010RFC:RFS-FIL-001:PSU.ON_CMD</t>
  </si>
  <si>
    <t>TS2-010RFC:RFS-CAV-001:ChainReady</t>
  </si>
  <si>
    <t>Chain ready (Cavity cryogenic system ready)</t>
  </si>
  <si>
    <t>Signals or supervisions conditions required to allow the Machine State keeps the reached status</t>
  </si>
  <si>
    <t>The PLC takes the hard-control of the Solenoid PSU, no local control is allowed</t>
  </si>
  <si>
    <t>Requires the Filament controller remote option is activated locally</t>
  </si>
  <si>
    <t>The system release the remote hard-control of the Solenoid PSU from the PLC. The Solenoid controller can be handled locally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</si>
</sst>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2"/>
      <color theme="10"/>
      <name val="Calibri"/>
      <family val="2"/>
      <charset val="129"/>
      <scheme val="minor"/>
    </font>
    <font>
      <u/>
      <sz val="12"/>
      <color theme="11"/>
      <name val="Calibri"/>
      <family val="2"/>
      <charset val="129"/>
      <scheme val="minor"/>
    </font>
    <font>
      <sz val="14"/>
      <color theme="1"/>
      <name val="Calibri"/>
      <family val="2"/>
      <charset val="129"/>
      <scheme val="minor"/>
    </font>
    <font>
      <sz val="14"/>
      <name val="Calibri"/>
      <family val="2"/>
      <charset val="129"/>
      <scheme val="minor"/>
    </font>
    <font>
      <sz val="14"/>
      <color rgb="FF008000"/>
      <name val="Calibri"/>
      <family val="2"/>
      <charset val="129"/>
      <scheme val="minor"/>
    </font>
    <font>
      <strike/>
      <sz val="14"/>
      <color rgb="FFFF0000"/>
      <name val="Calibri"/>
      <family val="2"/>
      <charset val="129"/>
      <scheme val="minor"/>
    </font>
    <font>
      <sz val="14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trike/>
      <sz val="11"/>
      <color rgb="FF008000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sz val="11"/>
      <color rgb="FF008000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1"/>
      <color theme="1"/>
      <name val="Calibri"/>
      <family val="2"/>
      <charset val="129"/>
      <scheme val="minor"/>
    </font>
    <font>
      <strike/>
      <sz val="11"/>
      <color rgb="FFFF0000"/>
      <name val="Calibri"/>
      <family val="2"/>
      <charset val="129"/>
      <scheme val="minor"/>
    </font>
    <font>
      <sz val="11"/>
      <name val="Calibri"/>
      <family val="2"/>
      <charset val="129"/>
      <scheme val="minor"/>
    </font>
    <font>
      <sz val="11"/>
      <color theme="5" tint="-0.249977111117893"/>
      <name val="Calibri"/>
      <family val="2"/>
      <charset val="129"/>
      <scheme val="minor"/>
    </font>
    <font>
      <sz val="11"/>
      <color rgb="FFFF0000"/>
      <name val="Calibri"/>
      <family val="2"/>
      <charset val="129"/>
      <scheme val="minor"/>
    </font>
    <font>
      <sz val="11"/>
      <color theme="1"/>
      <name val="Calibri"/>
      <scheme val="minor"/>
    </font>
    <font>
      <sz val="11"/>
      <name val="Calibri"/>
      <scheme val="minor"/>
    </font>
    <font>
      <sz val="11"/>
      <color rgb="FF00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C7B214"/>
        <bgColor indexed="64"/>
      </patternFill>
    </fill>
    <fill>
      <patternFill patternType="solid">
        <fgColor rgb="FF91E5E0"/>
        <bgColor indexed="64"/>
      </patternFill>
    </fill>
    <fill>
      <patternFill patternType="solid">
        <fgColor rgb="FFDAACC1"/>
        <bgColor indexed="64"/>
      </patternFill>
    </fill>
    <fill>
      <patternFill patternType="solid">
        <fgColor rgb="FFEC943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9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141">
    <xf numFmtId="0" fontId="0" fillId="0" borderId="0" xfId="0"/>
    <xf numFmtId="0" fontId="6" fillId="0" borderId="0" xfId="0" applyFont="1"/>
    <xf numFmtId="0" fontId="6" fillId="0" borderId="0" xfId="0" applyFont="1" applyFill="1"/>
    <xf numFmtId="0" fontId="15" fillId="0" borderId="0" xfId="0" applyFont="1"/>
    <xf numFmtId="0" fontId="14" fillId="0" borderId="0" xfId="0" applyFont="1"/>
    <xf numFmtId="0" fontId="5" fillId="0" borderId="0" xfId="0" applyFont="1"/>
    <xf numFmtId="0" fontId="4" fillId="0" borderId="0" xfId="0" applyFont="1"/>
    <xf numFmtId="0" fontId="3" fillId="0" borderId="0" xfId="0" applyFont="1"/>
    <xf numFmtId="0" fontId="3" fillId="0" borderId="0" xfId="0" applyFont="1" applyFill="1"/>
    <xf numFmtId="0" fontId="16" fillId="0" borderId="0" xfId="0" applyFont="1"/>
    <xf numFmtId="0" fontId="15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5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Alignment="1">
      <alignment horizontal="left" vertical="center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Alignment="1">
      <alignment vertical="center"/>
    </xf>
    <xf numFmtId="0" fontId="17" fillId="0" borderId="0" xfId="0" applyFont="1" applyAlignment="1">
      <alignment vertical="center"/>
    </xf>
    <xf numFmtId="0" fontId="17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vertical="center" textRotation="90"/>
    </xf>
    <xf numFmtId="0" fontId="1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21" fillId="0" borderId="0" xfId="0" applyFont="1" applyAlignment="1">
      <alignment vertical="center"/>
    </xf>
    <xf numFmtId="0" fontId="22" fillId="6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22" fillId="4" borderId="1" xfId="0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3" fillId="0" borderId="0" xfId="0" applyFont="1" applyAlignment="1">
      <alignment vertical="center"/>
    </xf>
    <xf numFmtId="0" fontId="22" fillId="4" borderId="2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vertical="center"/>
    </xf>
    <xf numFmtId="0" fontId="24" fillId="0" borderId="0" xfId="0" applyFont="1" applyFill="1" applyAlignment="1">
      <alignment vertical="center"/>
    </xf>
    <xf numFmtId="0" fontId="22" fillId="2" borderId="1" xfId="0" applyFont="1" applyFill="1" applyBorder="1" applyAlignment="1">
      <alignment vertical="center"/>
    </xf>
    <xf numFmtId="0" fontId="22" fillId="2" borderId="2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22" fillId="2" borderId="3" xfId="0" applyFont="1" applyFill="1" applyBorder="1" applyAlignment="1">
      <alignment vertical="center"/>
    </xf>
    <xf numFmtId="0" fontId="22" fillId="3" borderId="2" xfId="0" applyFont="1" applyFill="1" applyBorder="1" applyAlignment="1">
      <alignment vertical="center"/>
    </xf>
    <xf numFmtId="0" fontId="22" fillId="3" borderId="2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vertical="center"/>
    </xf>
    <xf numFmtId="0" fontId="22" fillId="5" borderId="2" xfId="0" applyFont="1" applyFill="1" applyBorder="1" applyAlignment="1">
      <alignment vertical="center"/>
    </xf>
    <xf numFmtId="0" fontId="22" fillId="5" borderId="2" xfId="0" applyFont="1" applyFill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2" fillId="6" borderId="1" xfId="0" applyFont="1" applyFill="1" applyBorder="1" applyAlignment="1">
      <alignment vertical="center"/>
    </xf>
    <xf numFmtId="0" fontId="22" fillId="6" borderId="2" xfId="0" applyFont="1" applyFill="1" applyBorder="1" applyAlignment="1">
      <alignment vertical="center"/>
    </xf>
    <xf numFmtId="0" fontId="22" fillId="6" borderId="3" xfId="0" applyFont="1" applyFill="1" applyBorder="1" applyAlignment="1">
      <alignment vertical="center"/>
    </xf>
    <xf numFmtId="0" fontId="22" fillId="7" borderId="2" xfId="0" applyFont="1" applyFill="1" applyBorder="1" applyAlignment="1">
      <alignment vertical="center"/>
    </xf>
    <xf numFmtId="0" fontId="22" fillId="7" borderId="3" xfId="0" applyFont="1" applyFill="1" applyBorder="1" applyAlignment="1">
      <alignment vertical="center"/>
    </xf>
    <xf numFmtId="0" fontId="22" fillId="7" borderId="1" xfId="0" applyFont="1" applyFill="1" applyBorder="1" applyAlignment="1">
      <alignment vertical="center"/>
    </xf>
    <xf numFmtId="0" fontId="22" fillId="6" borderId="2" xfId="0" applyFont="1" applyFill="1" applyBorder="1" applyAlignment="1">
      <alignment horizontal="center" vertical="center" wrapText="1"/>
    </xf>
    <xf numFmtId="0" fontId="22" fillId="7" borderId="2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Fill="1" applyAlignment="1">
      <alignment vertical="center"/>
    </xf>
    <xf numFmtId="0" fontId="27" fillId="0" borderId="0" xfId="0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 applyAlignment="1">
      <alignment horizontal="center" vertical="center"/>
    </xf>
    <xf numFmtId="0" fontId="15" fillId="0" borderId="0" xfId="0" applyFont="1" applyAlignment="1"/>
    <xf numFmtId="0" fontId="1" fillId="0" borderId="0" xfId="0" applyFont="1"/>
    <xf numFmtId="0" fontId="15" fillId="0" borderId="0" xfId="0" applyFont="1" applyFill="1"/>
    <xf numFmtId="0" fontId="17" fillId="0" borderId="0" xfId="0" applyFont="1" applyAlignment="1">
      <alignment horizontal="center"/>
    </xf>
    <xf numFmtId="0" fontId="17" fillId="0" borderId="0" xfId="0" applyFont="1"/>
    <xf numFmtId="0" fontId="17" fillId="0" borderId="0" xfId="0" applyFont="1" applyFill="1"/>
    <xf numFmtId="0" fontId="1" fillId="0" borderId="0" xfId="0" applyFont="1" applyFill="1"/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8" borderId="0" xfId="0" applyFont="1" applyFill="1"/>
    <xf numFmtId="0" fontId="1" fillId="0" borderId="0" xfId="0" applyFont="1" applyBorder="1" applyAlignment="1">
      <alignment horizontal="center"/>
    </xf>
    <xf numFmtId="0" fontId="1" fillId="0" borderId="0" xfId="0" applyFont="1" applyFill="1" applyBorder="1"/>
    <xf numFmtId="0" fontId="1" fillId="0" borderId="0" xfId="0" applyFont="1" applyBorder="1"/>
    <xf numFmtId="0" fontId="17" fillId="0" borderId="0" xfId="0" applyFont="1" applyBorder="1" applyAlignment="1">
      <alignment horizontal="center"/>
    </xf>
    <xf numFmtId="0" fontId="17" fillId="0" borderId="0" xfId="0" applyFont="1" applyFill="1" applyBorder="1"/>
    <xf numFmtId="0" fontId="17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wrapText="1"/>
    </xf>
    <xf numFmtId="0" fontId="1" fillId="0" borderId="0" xfId="0" applyFont="1" applyAlignment="1"/>
    <xf numFmtId="0" fontId="17" fillId="0" borderId="0" xfId="0" applyFont="1" applyAlignment="1"/>
    <xf numFmtId="0" fontId="1" fillId="0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indent="4"/>
    </xf>
    <xf numFmtId="0" fontId="1" fillId="0" borderId="0" xfId="0" applyFont="1" applyFill="1" applyAlignment="1">
      <alignment horizontal="left" vertical="center" indent="4"/>
    </xf>
    <xf numFmtId="0" fontId="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23" fillId="0" borderId="0" xfId="0" applyFont="1" applyFill="1" applyAlignment="1">
      <alignment vertical="center"/>
    </xf>
    <xf numFmtId="0" fontId="26" fillId="0" borderId="0" xfId="0" applyFont="1" applyAlignment="1">
      <alignment horizontal="center" vertical="center" textRotation="90"/>
    </xf>
    <xf numFmtId="0" fontId="26" fillId="0" borderId="0" xfId="0" applyFont="1" applyAlignment="1">
      <alignment horizontal="center" vertical="center" textRotation="90"/>
    </xf>
    <xf numFmtId="0" fontId="22" fillId="7" borderId="4" xfId="0" applyFont="1" applyFill="1" applyBorder="1" applyAlignment="1">
      <alignment horizontal="center" vertical="center" wrapText="1"/>
    </xf>
    <xf numFmtId="0" fontId="1" fillId="0" borderId="4" xfId="0" applyFont="1" applyFill="1" applyBorder="1"/>
    <xf numFmtId="0" fontId="22" fillId="7" borderId="2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29" fillId="0" borderId="0" xfId="0" applyFont="1"/>
    <xf numFmtId="0" fontId="1" fillId="9" borderId="5" xfId="0" applyFont="1" applyFill="1" applyBorder="1" applyAlignment="1">
      <alignment horizontal="left" vertical="top"/>
    </xf>
    <xf numFmtId="0" fontId="1" fillId="9" borderId="5" xfId="0" applyFont="1" applyFill="1" applyBorder="1"/>
    <xf numFmtId="0" fontId="1" fillId="10" borderId="5" xfId="0" applyFont="1" applyFill="1" applyBorder="1"/>
    <xf numFmtId="0" fontId="1" fillId="10" borderId="5" xfId="0" applyFont="1" applyFill="1" applyBorder="1" applyAlignment="1">
      <alignment vertical="top" wrapText="1"/>
    </xf>
    <xf numFmtId="0" fontId="1" fillId="10" borderId="5" xfId="0" applyFont="1" applyFill="1" applyBorder="1" applyAlignment="1">
      <alignment vertical="top"/>
    </xf>
    <xf numFmtId="0" fontId="1" fillId="9" borderId="5" xfId="0" applyFont="1" applyFill="1" applyBorder="1" applyAlignment="1">
      <alignment vertical="top"/>
    </xf>
    <xf numFmtId="17" fontId="29" fillId="0" borderId="0" xfId="0" applyNumberFormat="1" applyFont="1"/>
    <xf numFmtId="0" fontId="1" fillId="0" borderId="0" xfId="0" applyFont="1" applyAlignment="1">
      <alignment vertical="top"/>
    </xf>
    <xf numFmtId="0" fontId="1" fillId="11" borderId="5" xfId="0" applyFont="1" applyFill="1" applyBorder="1" applyAlignment="1">
      <alignment vertical="top"/>
    </xf>
    <xf numFmtId="0" fontId="1" fillId="11" borderId="5" xfId="0" applyFont="1" applyFill="1" applyBorder="1"/>
    <xf numFmtId="0" fontId="1" fillId="9" borderId="0" xfId="0" applyFont="1" applyFill="1"/>
    <xf numFmtId="0" fontId="1" fillId="11" borderId="0" xfId="0" applyFont="1" applyFill="1"/>
    <xf numFmtId="0" fontId="1" fillId="10" borderId="0" xfId="0" applyFont="1" applyFill="1"/>
    <xf numFmtId="17" fontId="1" fillId="0" borderId="0" xfId="0" applyNumberFormat="1" applyFont="1"/>
    <xf numFmtId="0" fontId="1" fillId="0" borderId="0" xfId="0" applyFont="1" applyFill="1" applyBorder="1" applyAlignment="1">
      <alignment vertical="top"/>
    </xf>
    <xf numFmtId="0" fontId="1" fillId="0" borderId="0" xfId="0" applyFont="1"/>
    <xf numFmtId="0" fontId="22" fillId="0" borderId="0" xfId="0" applyFont="1" applyAlignment="1">
      <alignment horizontal="left" vertical="center" wrapText="1"/>
    </xf>
    <xf numFmtId="0" fontId="22" fillId="4" borderId="2" xfId="0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3" borderId="2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vertical="center" wrapText="1"/>
    </xf>
    <xf numFmtId="0" fontId="22" fillId="5" borderId="2" xfId="0" applyFont="1" applyFill="1" applyBorder="1" applyAlignment="1">
      <alignment vertical="center" wrapText="1"/>
    </xf>
  </cellXfs>
  <cellStyles count="49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Normal" xfId="0" builtinId="0"/>
  </cellStyles>
  <dxfs count="31">
    <dxf>
      <font>
        <strike val="0"/>
      </font>
      <fill>
        <patternFill patternType="solid">
          <fgColor auto="1"/>
          <bgColor rgb="FFFF9900"/>
        </patternFill>
      </fill>
      <border>
        <vertical/>
        <horizontal/>
      </border>
    </dxf>
    <dxf>
      <font>
        <strike val="0"/>
      </font>
      <fill>
        <patternFill>
          <bgColor rgb="FFFFCC00"/>
        </patternFill>
      </fill>
    </dxf>
    <dxf>
      <font>
        <strike val="0"/>
      </font>
      <fill>
        <patternFill>
          <bgColor rgb="FF33CC33"/>
        </patternFill>
      </fill>
    </dxf>
    <dxf>
      <fill>
        <patternFill patternType="solid">
          <fgColor auto="1"/>
          <bgColor rgb="FF00FF00"/>
        </patternFill>
      </fill>
    </dxf>
    <dxf>
      <font>
        <color rgb="FFFF9900"/>
      </font>
    </dxf>
    <dxf>
      <fill>
        <patternFill patternType="solid">
          <fgColor auto="1"/>
          <bgColor rgb="FFFFFF00"/>
        </patternFill>
      </fill>
    </dxf>
    <dxf>
      <font>
        <strike val="0"/>
      </font>
      <fill>
        <patternFill patternType="solid">
          <fgColor auto="1"/>
          <bgColor rgb="FFFF9900"/>
        </patternFill>
      </fill>
      <border>
        <vertical/>
        <horizontal/>
      </border>
    </dxf>
    <dxf>
      <font>
        <strike val="0"/>
      </font>
      <fill>
        <patternFill>
          <bgColor rgb="FFFFCC00"/>
        </patternFill>
      </fill>
    </dxf>
    <dxf>
      <font>
        <strike val="0"/>
      </font>
      <fill>
        <patternFill>
          <bgColor rgb="FF33CC33"/>
        </patternFill>
      </fill>
    </dxf>
    <dxf>
      <fill>
        <patternFill patternType="solid">
          <fgColor auto="1"/>
          <bgColor rgb="FF00FF00"/>
        </patternFill>
      </fill>
    </dxf>
    <dxf>
      <fill>
        <patternFill patternType="solid">
          <fgColor auto="1"/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center" textRotation="0" indent="0" justifyLastLine="0" shrinkToFit="0" readingOrder="0"/>
    </dxf>
    <dxf>
      <fill>
        <patternFill patternType="solid">
          <fgColor rgb="FFFF9900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</dxfs>
  <tableStyles count="0" defaultTableStyle="TableStyleMedium9" defaultPivotStyle="PivotStyleMedium4"/>
  <colors>
    <mruColors>
      <color rgb="FFFF9900"/>
      <color rgb="FFFFCC00"/>
      <color rgb="FFFFCC66"/>
      <color rgb="FF00FF00"/>
      <color rgb="FFFFFF00"/>
      <color rgb="FFFF6600"/>
      <color rgb="FFFF3300"/>
      <color rgb="FF00CC00"/>
      <color rgb="FFCCCC00"/>
      <color rgb="FF33CC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tiff"/><Relationship Id="rId2" Type="http://schemas.openxmlformats.org/officeDocument/2006/relationships/image" Target="../media/image3.tiff"/><Relationship Id="rId1" Type="http://schemas.openxmlformats.org/officeDocument/2006/relationships/image" Target="../media/image2.tif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29</xdr:row>
          <xdr:rowOff>190500</xdr:rowOff>
        </xdr:from>
        <xdr:to>
          <xdr:col>12</xdr:col>
          <xdr:colOff>3019425</xdr:colOff>
          <xdr:row>54</xdr:row>
          <xdr:rowOff>19050</xdr:rowOff>
        </xdr:to>
        <xdr:sp macro="" textlink="">
          <xdr:nvSpPr>
            <xdr:cNvPr id="3074" name="Object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825500</xdr:colOff>
      <xdr:row>29</xdr:row>
      <xdr:rowOff>77050</xdr:rowOff>
    </xdr:from>
    <xdr:to>
      <xdr:col>7</xdr:col>
      <xdr:colOff>800100</xdr:colOff>
      <xdr:row>52</xdr:row>
      <xdr:rowOff>148665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5500" y="5601550"/>
          <a:ext cx="6727825" cy="4453115"/>
        </a:xfrm>
        <a:prstGeom prst="rect">
          <a:avLst/>
        </a:prstGeom>
      </xdr:spPr>
    </xdr:pic>
    <xdr:clientData/>
  </xdr:twoCellAnchor>
  <xdr:twoCellAnchor editAs="oneCell">
    <xdr:from>
      <xdr:col>10</xdr:col>
      <xdr:colOff>520699</xdr:colOff>
      <xdr:row>4</xdr:row>
      <xdr:rowOff>18606</xdr:rowOff>
    </xdr:from>
    <xdr:to>
      <xdr:col>16</xdr:col>
      <xdr:colOff>800538</xdr:colOff>
      <xdr:row>26</xdr:row>
      <xdr:rowOff>112059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64824" y="780606"/>
          <a:ext cx="6299639" cy="4284453"/>
        </a:xfrm>
        <a:prstGeom prst="rect">
          <a:avLst/>
        </a:prstGeom>
      </xdr:spPr>
    </xdr:pic>
    <xdr:clientData/>
  </xdr:twoCellAnchor>
  <xdr:twoCellAnchor editAs="oneCell">
    <xdr:from>
      <xdr:col>9</xdr:col>
      <xdr:colOff>177800</xdr:colOff>
      <xdr:row>28</xdr:row>
      <xdr:rowOff>256858</xdr:rowOff>
    </xdr:from>
    <xdr:to>
      <xdr:col>16</xdr:col>
      <xdr:colOff>88900</xdr:colOff>
      <xdr:row>52</xdr:row>
      <xdr:rowOff>147730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83725" y="5524183"/>
          <a:ext cx="6769100" cy="4529547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1" displayName="Table1" ref="B3:G46" totalsRowShown="0" headerRowDxfId="30" dataDxfId="29">
  <autoFilter ref="B3:G46"/>
  <sortState ref="B4:G41">
    <sortCondition sortBy="cellColor" ref="E4" dxfId="28"/>
  </sortState>
  <tableColumns count="6">
    <tableColumn id="1" name="I/O" dataDxfId="27"/>
    <tableColumn id="2" name="Signal type" dataDxfId="26"/>
    <tableColumn id="4" name="Signal name" dataDxfId="25"/>
    <tableColumn id="7" name="Pre-cond. Req." dataDxfId="24"/>
    <tableColumn id="5" name="Location" dataDxfId="23"/>
    <tableColumn id="6" name="Description" dataDxfId="22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J3:M28" totalsRowShown="0" headerRowDxfId="21" dataDxfId="20">
  <autoFilter ref="J3:M28"/>
  <tableColumns count="4">
    <tableColumn id="1" name="Signal type" dataDxfId="19"/>
    <tableColumn id="2" name="Signal name" dataDxfId="18"/>
    <tableColumn id="3" name="Property" dataDxfId="17"/>
    <tableColumn id="4" name="Description" dataDxfId="16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id="3" name="Table14" displayName="Table14" ref="B4:F59" totalsRowShown="0">
  <autoFilter ref="B4:F59"/>
  <tableColumns count="5">
    <tableColumn id="1" name="I/O" dataDxfId="15"/>
    <tableColumn id="5" name="Signal type" dataDxfId="14"/>
    <tableColumn id="2" name="Signal name" dataDxfId="13"/>
    <tableColumn id="4" name="Pre-cond. Req." dataDxfId="11"/>
    <tableColumn id="3" name="Description" dataDxfId="12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table" Target="../tables/table2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1.xml"/><Relationship Id="rId5" Type="http://schemas.openxmlformats.org/officeDocument/2006/relationships/image" Target="../media/image1.emf"/><Relationship Id="rId4" Type="http://schemas.openxmlformats.org/officeDocument/2006/relationships/package" Target="../embeddings/Microsoft_Visio_Drawing.vsdx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97"/>
  <sheetViews>
    <sheetView tabSelected="1" topLeftCell="A39" zoomScaleNormal="100" workbookViewId="0">
      <selection activeCell="D85" sqref="D85"/>
    </sheetView>
  </sheetViews>
  <sheetFormatPr defaultColWidth="11" defaultRowHeight="15" customHeight="1"/>
  <cols>
    <col min="1" max="1" width="8.5" style="49" customWidth="1"/>
    <col min="2" max="2" width="31.75" style="49" customWidth="1"/>
    <col min="3" max="3" width="29.875" style="49" customWidth="1"/>
    <col min="4" max="4" width="52.875" style="49" customWidth="1"/>
    <col min="5" max="5" width="44.625" style="49" bestFit="1" customWidth="1"/>
    <col min="6" max="16384" width="11" style="49"/>
  </cols>
  <sheetData>
    <row r="2" spans="2:6" ht="15" customHeight="1">
      <c r="B2" s="49" t="s">
        <v>7</v>
      </c>
      <c r="C2" s="49" t="s">
        <v>6</v>
      </c>
    </row>
    <row r="3" spans="2:6" ht="15" customHeight="1">
      <c r="B3" s="135" t="s">
        <v>195</v>
      </c>
      <c r="C3" s="135" t="s">
        <v>414</v>
      </c>
      <c r="E3" s="26" t="s">
        <v>8</v>
      </c>
    </row>
    <row r="4" spans="2:6" ht="15" customHeight="1">
      <c r="B4" s="135"/>
      <c r="C4" s="135"/>
      <c r="E4" s="26"/>
    </row>
    <row r="5" spans="2:6" ht="15" customHeight="1">
      <c r="B5" s="135"/>
      <c r="C5" s="135"/>
      <c r="E5" s="26"/>
    </row>
    <row r="6" spans="2:6" ht="15" customHeight="1">
      <c r="F6" s="27"/>
    </row>
    <row r="7" spans="2:6" ht="15" customHeight="1">
      <c r="D7" s="50" t="s">
        <v>2</v>
      </c>
      <c r="E7" s="49" t="s">
        <v>12</v>
      </c>
      <c r="F7" s="27"/>
    </row>
    <row r="8" spans="2:6" ht="15" customHeight="1">
      <c r="D8" s="51"/>
      <c r="E8" s="49" t="s">
        <v>13</v>
      </c>
      <c r="F8" s="27"/>
    </row>
    <row r="9" spans="2:6" ht="15" customHeight="1">
      <c r="C9" s="52"/>
      <c r="D9" s="53" t="s">
        <v>196</v>
      </c>
      <c r="E9" s="49" t="s">
        <v>9</v>
      </c>
      <c r="F9" s="27"/>
    </row>
    <row r="10" spans="2:6" ht="15" customHeight="1">
      <c r="C10" s="52"/>
      <c r="D10" s="53"/>
      <c r="E10" s="49" t="s">
        <v>10</v>
      </c>
      <c r="F10" s="27"/>
    </row>
    <row r="11" spans="2:6" ht="15" customHeight="1">
      <c r="C11" s="48"/>
      <c r="D11" s="136" t="s">
        <v>417</v>
      </c>
      <c r="E11" s="58" t="s">
        <v>11</v>
      </c>
      <c r="F11" s="27"/>
    </row>
    <row r="12" spans="2:6" ht="15" customHeight="1">
      <c r="C12" s="48"/>
      <c r="D12" s="136"/>
      <c r="E12" s="58" t="s">
        <v>14</v>
      </c>
      <c r="F12" s="27"/>
    </row>
    <row r="13" spans="2:6" ht="15" customHeight="1">
      <c r="C13" s="48"/>
      <c r="D13" s="139"/>
      <c r="F13" s="27"/>
    </row>
    <row r="14" spans="2:6" ht="15" customHeight="1">
      <c r="D14" s="54"/>
      <c r="F14" s="27"/>
    </row>
    <row r="15" spans="2:6" ht="15" customHeight="1">
      <c r="B15" s="55" t="s">
        <v>89</v>
      </c>
      <c r="C15" s="55" t="s">
        <v>89</v>
      </c>
      <c r="D15" s="56" t="s">
        <v>0</v>
      </c>
      <c r="E15" s="26" t="s">
        <v>197</v>
      </c>
      <c r="F15" s="27"/>
    </row>
    <row r="16" spans="2:6" ht="15" customHeight="1">
      <c r="B16" s="55" t="s">
        <v>90</v>
      </c>
      <c r="C16" s="55" t="s">
        <v>90</v>
      </c>
      <c r="D16" s="57"/>
      <c r="F16" s="27"/>
    </row>
    <row r="17" spans="2:6" ht="15" customHeight="1">
      <c r="B17" s="58" t="s">
        <v>131</v>
      </c>
      <c r="C17" s="58" t="s">
        <v>131</v>
      </c>
      <c r="D17" s="137" t="s">
        <v>415</v>
      </c>
      <c r="F17" s="27"/>
    </row>
    <row r="18" spans="2:6" ht="15" customHeight="1">
      <c r="D18" s="137"/>
      <c r="F18" s="27"/>
    </row>
    <row r="19" spans="2:6" ht="15" customHeight="1">
      <c r="D19" s="57"/>
      <c r="F19" s="27"/>
    </row>
    <row r="20" spans="2:6" ht="15" customHeight="1">
      <c r="D20" s="57"/>
      <c r="F20" s="27"/>
    </row>
    <row r="21" spans="2:6" ht="15" customHeight="1">
      <c r="D21" s="59"/>
      <c r="F21" s="27"/>
    </row>
    <row r="22" spans="2:6" ht="15" customHeight="1">
      <c r="B22" s="14" t="s">
        <v>105</v>
      </c>
      <c r="C22" s="14" t="s">
        <v>105</v>
      </c>
      <c r="D22" s="60" t="s">
        <v>1</v>
      </c>
      <c r="E22" s="49" t="s">
        <v>184</v>
      </c>
      <c r="F22" s="27"/>
    </row>
    <row r="23" spans="2:6" ht="15" customHeight="1">
      <c r="B23" s="14" t="s">
        <v>101</v>
      </c>
      <c r="C23" s="14" t="s">
        <v>101</v>
      </c>
      <c r="D23" s="60"/>
      <c r="E23" s="49" t="s">
        <v>265</v>
      </c>
      <c r="F23" s="27"/>
    </row>
    <row r="24" spans="2:6" ht="15" customHeight="1">
      <c r="B24" s="14" t="s">
        <v>99</v>
      </c>
      <c r="C24" s="14" t="s">
        <v>99</v>
      </c>
      <c r="D24" s="61" t="s">
        <v>199</v>
      </c>
      <c r="F24" s="27"/>
    </row>
    <row r="25" spans="2:6" ht="15" customHeight="1">
      <c r="B25" s="14" t="s">
        <v>63</v>
      </c>
      <c r="C25" s="14" t="s">
        <v>63</v>
      </c>
      <c r="D25" s="60"/>
      <c r="F25" s="27"/>
    </row>
    <row r="26" spans="2:6" ht="15" customHeight="1">
      <c r="B26" s="14" t="s">
        <v>69</v>
      </c>
      <c r="C26" s="14" t="s">
        <v>69</v>
      </c>
      <c r="D26" s="138" t="s">
        <v>416</v>
      </c>
      <c r="F26" s="27"/>
    </row>
    <row r="27" spans="2:6" ht="15" customHeight="1">
      <c r="B27" s="14" t="s">
        <v>68</v>
      </c>
      <c r="C27" s="14" t="s">
        <v>68</v>
      </c>
      <c r="D27" s="138"/>
      <c r="F27" s="27"/>
    </row>
    <row r="28" spans="2:6" ht="15" customHeight="1">
      <c r="B28" s="14" t="s">
        <v>93</v>
      </c>
      <c r="C28" s="14" t="s">
        <v>93</v>
      </c>
      <c r="D28" s="61"/>
      <c r="F28" s="27"/>
    </row>
    <row r="29" spans="2:6" ht="15" customHeight="1">
      <c r="D29" s="61" t="s">
        <v>410</v>
      </c>
      <c r="F29" s="27"/>
    </row>
    <row r="30" spans="2:6" ht="15" customHeight="1">
      <c r="C30" s="49" t="s">
        <v>158</v>
      </c>
      <c r="D30" s="61" t="s">
        <v>411</v>
      </c>
      <c r="F30" s="27"/>
    </row>
    <row r="31" spans="2:6" ht="15" customHeight="1">
      <c r="D31" s="60"/>
      <c r="F31" s="27"/>
    </row>
    <row r="32" spans="2:6" ht="15" customHeight="1">
      <c r="B32" s="14" t="s">
        <v>115</v>
      </c>
      <c r="C32" s="14" t="s">
        <v>115</v>
      </c>
      <c r="D32" s="62" t="s">
        <v>3</v>
      </c>
      <c r="E32" s="49" t="s">
        <v>185</v>
      </c>
      <c r="F32" s="27"/>
    </row>
    <row r="33" spans="1:6" ht="15" customHeight="1">
      <c r="B33" s="14" t="s">
        <v>107</v>
      </c>
      <c r="C33" s="14" t="s">
        <v>107</v>
      </c>
      <c r="D33" s="63"/>
      <c r="E33" s="49" t="s">
        <v>265</v>
      </c>
      <c r="F33" s="27"/>
    </row>
    <row r="34" spans="1:6" ht="15" customHeight="1">
      <c r="B34" s="14" t="s">
        <v>64</v>
      </c>
      <c r="C34" s="14" t="s">
        <v>64</v>
      </c>
      <c r="D34" s="64" t="s">
        <v>191</v>
      </c>
      <c r="F34" s="27"/>
    </row>
    <row r="35" spans="1:6" ht="15" customHeight="1">
      <c r="B35" s="14" t="s">
        <v>53</v>
      </c>
      <c r="C35" s="14" t="s">
        <v>53</v>
      </c>
      <c r="D35" s="63"/>
      <c r="F35" s="27"/>
    </row>
    <row r="36" spans="1:6" ht="15" customHeight="1">
      <c r="B36" s="20" t="s">
        <v>79</v>
      </c>
      <c r="C36" s="20" t="s">
        <v>79</v>
      </c>
      <c r="D36" s="140"/>
      <c r="F36" s="27"/>
    </row>
    <row r="37" spans="1:6" ht="15" customHeight="1">
      <c r="B37" s="20" t="s">
        <v>72</v>
      </c>
      <c r="C37" s="20" t="s">
        <v>72</v>
      </c>
      <c r="D37" s="140"/>
      <c r="F37" s="27"/>
    </row>
    <row r="38" spans="1:6" ht="15" customHeight="1">
      <c r="B38" s="14" t="s">
        <v>74</v>
      </c>
      <c r="C38" s="14" t="s">
        <v>74</v>
      </c>
      <c r="D38" s="140"/>
      <c r="F38" s="27"/>
    </row>
    <row r="39" spans="1:6" ht="15" customHeight="1">
      <c r="B39" s="14" t="s">
        <v>71</v>
      </c>
      <c r="C39" s="14" t="s">
        <v>71</v>
      </c>
      <c r="D39" s="64"/>
      <c r="F39" s="27"/>
    </row>
    <row r="40" spans="1:6" ht="15" customHeight="1">
      <c r="B40" s="14" t="s">
        <v>132</v>
      </c>
      <c r="C40" s="14" t="s">
        <v>132</v>
      </c>
      <c r="D40" s="64"/>
      <c r="F40" s="27"/>
    </row>
    <row r="41" spans="1:6" ht="15" customHeight="1">
      <c r="D41" s="64"/>
      <c r="F41" s="27"/>
    </row>
    <row r="42" spans="1:6" ht="15" customHeight="1">
      <c r="C42" s="14" t="s">
        <v>182</v>
      </c>
      <c r="D42" s="63"/>
      <c r="F42" s="27"/>
    </row>
    <row r="43" spans="1:6" ht="15" customHeight="1">
      <c r="C43" s="14" t="s">
        <v>183</v>
      </c>
      <c r="D43" s="63"/>
      <c r="E43" s="52"/>
      <c r="F43" s="27"/>
    </row>
    <row r="44" spans="1:6" ht="15" customHeight="1">
      <c r="B44" s="65"/>
      <c r="C44" s="65"/>
      <c r="D44" s="64"/>
      <c r="F44" s="27"/>
    </row>
    <row r="45" spans="1:6" ht="15" customHeight="1">
      <c r="A45" s="112" t="s">
        <v>368</v>
      </c>
      <c r="B45" s="14" t="s">
        <v>111</v>
      </c>
      <c r="C45" s="14" t="s">
        <v>111</v>
      </c>
      <c r="D45" s="67" t="s">
        <v>4</v>
      </c>
      <c r="E45" s="49" t="s">
        <v>193</v>
      </c>
      <c r="F45" s="27"/>
    </row>
    <row r="46" spans="1:6" ht="15" customHeight="1">
      <c r="A46" s="112"/>
      <c r="C46" s="14" t="s">
        <v>124</v>
      </c>
      <c r="D46" s="68"/>
      <c r="F46" s="27"/>
    </row>
    <row r="47" spans="1:6" ht="15" customHeight="1">
      <c r="A47" s="112"/>
      <c r="C47" s="20" t="s">
        <v>143</v>
      </c>
      <c r="D47" s="73" t="s">
        <v>192</v>
      </c>
      <c r="E47" s="96" t="s">
        <v>281</v>
      </c>
      <c r="F47" s="27"/>
    </row>
    <row r="48" spans="1:6" ht="15" customHeight="1">
      <c r="A48" s="66"/>
      <c r="D48" s="73"/>
      <c r="E48" s="52"/>
      <c r="F48" s="27"/>
    </row>
    <row r="49" spans="1:6" ht="15" customHeight="1">
      <c r="A49" s="66"/>
      <c r="D49" s="46"/>
      <c r="E49" s="52"/>
      <c r="F49" s="27"/>
    </row>
    <row r="50" spans="1:6" ht="15" customHeight="1">
      <c r="A50" s="66"/>
      <c r="D50" s="46"/>
      <c r="E50" s="52"/>
      <c r="F50" s="27"/>
    </row>
    <row r="51" spans="1:6" ht="15" customHeight="1">
      <c r="A51" s="112" t="s">
        <v>128</v>
      </c>
      <c r="B51" s="89" t="s">
        <v>267</v>
      </c>
      <c r="C51" s="89" t="s">
        <v>267</v>
      </c>
      <c r="D51" s="46" t="s">
        <v>304</v>
      </c>
      <c r="E51" s="52"/>
      <c r="F51" s="27"/>
    </row>
    <row r="52" spans="1:6" ht="15" customHeight="1">
      <c r="A52" s="112"/>
      <c r="B52" s="89" t="s">
        <v>269</v>
      </c>
      <c r="C52" s="89" t="s">
        <v>269</v>
      </c>
      <c r="D52" s="46"/>
      <c r="E52" s="52"/>
      <c r="F52" s="27"/>
    </row>
    <row r="53" spans="1:6" ht="15" customHeight="1">
      <c r="A53" s="112"/>
      <c r="B53" s="90" t="s">
        <v>289</v>
      </c>
      <c r="C53" s="90" t="s">
        <v>289</v>
      </c>
      <c r="D53" s="46"/>
      <c r="E53" s="52"/>
      <c r="F53" s="27"/>
    </row>
    <row r="54" spans="1:6" ht="15" customHeight="1">
      <c r="A54" s="112"/>
      <c r="B54" s="90" t="s">
        <v>291</v>
      </c>
      <c r="C54" s="90" t="s">
        <v>291</v>
      </c>
      <c r="D54" s="46"/>
      <c r="E54" s="52"/>
      <c r="F54" s="27"/>
    </row>
    <row r="55" spans="1:6" ht="15" customHeight="1">
      <c r="A55" s="112"/>
      <c r="B55" s="90" t="s">
        <v>272</v>
      </c>
      <c r="C55" s="90" t="s">
        <v>272</v>
      </c>
      <c r="D55" s="46"/>
      <c r="E55" s="52"/>
      <c r="F55" s="27"/>
    </row>
    <row r="56" spans="1:6" ht="15" customHeight="1">
      <c r="A56" s="112"/>
      <c r="B56" s="96" t="s">
        <v>300</v>
      </c>
      <c r="C56" s="96" t="s">
        <v>300</v>
      </c>
      <c r="D56" s="46"/>
      <c r="E56" s="52"/>
      <c r="F56" s="27"/>
    </row>
    <row r="57" spans="1:6" ht="15" customHeight="1">
      <c r="A57" s="112"/>
      <c r="C57" s="90" t="s">
        <v>274</v>
      </c>
      <c r="D57" s="46"/>
      <c r="E57" s="52"/>
      <c r="F57" s="27"/>
    </row>
    <row r="58" spans="1:6" ht="15" customHeight="1">
      <c r="A58" s="112"/>
      <c r="B58" s="58"/>
      <c r="C58" s="90" t="s">
        <v>276</v>
      </c>
      <c r="D58" s="46"/>
      <c r="E58" s="52"/>
      <c r="F58" s="27"/>
    </row>
    <row r="59" spans="1:6" ht="15" customHeight="1">
      <c r="A59" s="112"/>
      <c r="B59" s="58"/>
      <c r="C59" s="90" t="s">
        <v>279</v>
      </c>
      <c r="D59" s="46"/>
      <c r="E59" s="52"/>
      <c r="F59" s="27"/>
    </row>
    <row r="60" spans="1:6" ht="15" customHeight="1">
      <c r="A60" s="112"/>
      <c r="B60" s="111"/>
      <c r="C60" s="90" t="s">
        <v>280</v>
      </c>
      <c r="D60" s="68"/>
      <c r="F60" s="27"/>
    </row>
    <row r="61" spans="1:6" ht="15" customHeight="1">
      <c r="B61" s="52"/>
      <c r="D61" s="68"/>
      <c r="F61" s="27"/>
    </row>
    <row r="62" spans="1:6" ht="15" customHeight="1">
      <c r="B62" s="52"/>
      <c r="D62" s="68"/>
      <c r="F62" s="27"/>
    </row>
    <row r="63" spans="1:6" ht="15" customHeight="1">
      <c r="B63" s="52"/>
      <c r="C63" s="85"/>
      <c r="D63" s="68"/>
      <c r="F63" s="27"/>
    </row>
    <row r="64" spans="1:6" ht="15" customHeight="1">
      <c r="A64" s="66"/>
      <c r="D64" s="69"/>
      <c r="F64" s="27"/>
    </row>
    <row r="65" spans="1:6" ht="15" customHeight="1">
      <c r="A65" s="112" t="s">
        <v>368</v>
      </c>
      <c r="B65" s="19" t="s">
        <v>138</v>
      </c>
      <c r="C65" s="19" t="s">
        <v>138</v>
      </c>
      <c r="D65" s="72" t="s">
        <v>5</v>
      </c>
      <c r="E65" s="49" t="s">
        <v>194</v>
      </c>
      <c r="F65" s="27"/>
    </row>
    <row r="66" spans="1:6" ht="15" customHeight="1">
      <c r="A66" s="112"/>
      <c r="B66" s="42" t="s">
        <v>146</v>
      </c>
      <c r="C66" s="42" t="s">
        <v>146</v>
      </c>
      <c r="D66" s="70"/>
      <c r="E66" s="49" t="s">
        <v>198</v>
      </c>
      <c r="F66" s="27"/>
    </row>
    <row r="67" spans="1:6" ht="15" customHeight="1">
      <c r="A67" s="112"/>
      <c r="B67" s="19" t="s">
        <v>186</v>
      </c>
      <c r="C67" s="19" t="s">
        <v>186</v>
      </c>
      <c r="D67" s="74" t="s">
        <v>192</v>
      </c>
      <c r="F67" s="27"/>
    </row>
    <row r="68" spans="1:6" ht="15" customHeight="1">
      <c r="A68" s="112"/>
      <c r="B68" s="19" t="s">
        <v>188</v>
      </c>
      <c r="C68" s="19" t="s">
        <v>188</v>
      </c>
      <c r="D68" s="114"/>
      <c r="E68" s="115" t="s">
        <v>351</v>
      </c>
      <c r="F68" s="27"/>
    </row>
    <row r="69" spans="1:6" ht="15" customHeight="1">
      <c r="A69" s="112"/>
      <c r="B69" s="42" t="s">
        <v>81</v>
      </c>
      <c r="C69" s="42" t="s">
        <v>81</v>
      </c>
      <c r="D69" s="70"/>
      <c r="E69" s="96" t="s">
        <v>293</v>
      </c>
      <c r="F69" s="27"/>
    </row>
    <row r="70" spans="1:6" ht="15" customHeight="1">
      <c r="A70" s="112"/>
      <c r="B70" s="42" t="s">
        <v>84</v>
      </c>
      <c r="C70" s="42" t="s">
        <v>84</v>
      </c>
      <c r="D70" s="47"/>
      <c r="F70" s="27"/>
    </row>
    <row r="71" spans="1:6" ht="15" customHeight="1">
      <c r="A71" s="112"/>
      <c r="B71" s="19" t="s">
        <v>119</v>
      </c>
      <c r="C71" s="19" t="s">
        <v>119</v>
      </c>
      <c r="D71" s="47"/>
      <c r="F71" s="27"/>
    </row>
    <row r="72" spans="1:6" ht="15" customHeight="1">
      <c r="A72" s="112"/>
      <c r="B72" s="19" t="s">
        <v>82</v>
      </c>
      <c r="C72" s="19" t="s">
        <v>82</v>
      </c>
      <c r="D72" s="70"/>
      <c r="F72" s="27"/>
    </row>
    <row r="73" spans="1:6" ht="15" customHeight="1">
      <c r="A73" s="112"/>
      <c r="B73" s="19" t="s">
        <v>86</v>
      </c>
      <c r="C73" s="19" t="s">
        <v>86</v>
      </c>
      <c r="D73" s="116" t="s">
        <v>302</v>
      </c>
      <c r="F73" s="27"/>
    </row>
    <row r="74" spans="1:6" ht="15" customHeight="1">
      <c r="A74" s="112"/>
      <c r="B74" s="19" t="s">
        <v>88</v>
      </c>
      <c r="C74" s="19" t="s">
        <v>88</v>
      </c>
      <c r="D74" s="70"/>
      <c r="F74" s="27"/>
    </row>
    <row r="75" spans="1:6" ht="15" customHeight="1">
      <c r="A75" s="112"/>
      <c r="C75" s="42" t="s">
        <v>126</v>
      </c>
      <c r="D75" s="70"/>
      <c r="F75" s="27"/>
    </row>
    <row r="76" spans="1:6" ht="15" customHeight="1">
      <c r="A76" s="113"/>
      <c r="C76" s="42"/>
      <c r="D76" s="70"/>
      <c r="F76" s="27"/>
    </row>
    <row r="77" spans="1:6" ht="15" customHeight="1">
      <c r="A77" s="112" t="s">
        <v>128</v>
      </c>
      <c r="B77" s="95" t="s">
        <v>298</v>
      </c>
      <c r="C77" s="95" t="s">
        <v>298</v>
      </c>
      <c r="D77" s="70"/>
      <c r="F77" s="27"/>
    </row>
    <row r="78" spans="1:6" ht="15" customHeight="1">
      <c r="A78" s="112"/>
      <c r="B78" s="90" t="s">
        <v>349</v>
      </c>
      <c r="C78" s="90" t="s">
        <v>349</v>
      </c>
      <c r="D78" s="70"/>
      <c r="F78" s="27"/>
    </row>
    <row r="79" spans="1:6" ht="15" customHeight="1">
      <c r="A79" s="112"/>
      <c r="B79" s="90" t="s">
        <v>412</v>
      </c>
      <c r="C79" s="42" t="s">
        <v>412</v>
      </c>
      <c r="D79" s="70"/>
      <c r="F79" s="27"/>
    </row>
    <row r="80" spans="1:6" ht="15" customHeight="1">
      <c r="A80" s="112"/>
      <c r="B80" s="58"/>
      <c r="C80" s="90" t="s">
        <v>306</v>
      </c>
      <c r="D80" s="70"/>
      <c r="F80" s="27"/>
    </row>
    <row r="81" spans="1:6" ht="15" customHeight="1">
      <c r="A81" s="112"/>
      <c r="B81" s="58"/>
      <c r="C81" s="90" t="s">
        <v>308</v>
      </c>
      <c r="D81" s="70"/>
      <c r="F81" s="27"/>
    </row>
    <row r="82" spans="1:6" ht="15" customHeight="1">
      <c r="A82" s="112"/>
      <c r="B82" s="58"/>
      <c r="C82" s="89" t="s">
        <v>311</v>
      </c>
      <c r="D82" s="70"/>
      <c r="F82" s="27"/>
    </row>
    <row r="83" spans="1:6" ht="15" customHeight="1">
      <c r="A83" s="112"/>
      <c r="B83" s="58"/>
      <c r="C83" s="89" t="s">
        <v>313</v>
      </c>
      <c r="D83" s="70"/>
      <c r="F83" s="27"/>
    </row>
    <row r="84" spans="1:6" ht="15" customHeight="1">
      <c r="A84" s="112"/>
      <c r="B84" s="58"/>
      <c r="C84" s="90" t="s">
        <v>315</v>
      </c>
      <c r="D84" s="70"/>
      <c r="F84" s="27"/>
    </row>
    <row r="85" spans="1:6" ht="15" customHeight="1">
      <c r="A85" s="112"/>
      <c r="B85" s="58"/>
      <c r="C85" s="90" t="s">
        <v>369</v>
      </c>
      <c r="D85" s="70"/>
      <c r="F85" s="27"/>
    </row>
    <row r="86" spans="1:6" ht="15" customHeight="1">
      <c r="A86" s="112"/>
      <c r="B86" s="58"/>
      <c r="C86" s="90" t="s">
        <v>317</v>
      </c>
      <c r="D86" s="70"/>
      <c r="F86" s="27"/>
    </row>
    <row r="87" spans="1:6" ht="15" customHeight="1">
      <c r="A87" s="112"/>
      <c r="B87" s="89"/>
      <c r="C87" s="89" t="s">
        <v>320</v>
      </c>
      <c r="D87" s="70"/>
      <c r="F87" s="27"/>
    </row>
    <row r="88" spans="1:6" ht="15" customHeight="1">
      <c r="A88" s="112"/>
      <c r="B88" s="89"/>
      <c r="C88" s="89" t="s">
        <v>322</v>
      </c>
      <c r="D88" s="70"/>
      <c r="F88" s="27"/>
    </row>
    <row r="89" spans="1:6" ht="15" customHeight="1">
      <c r="A89" s="112"/>
      <c r="B89" s="58"/>
      <c r="C89" s="89" t="s">
        <v>328</v>
      </c>
      <c r="D89" s="70"/>
      <c r="F89" s="27"/>
    </row>
    <row r="90" spans="1:6" ht="15" customHeight="1">
      <c r="A90" s="112"/>
      <c r="B90" s="58"/>
      <c r="C90" s="89" t="s">
        <v>334</v>
      </c>
      <c r="D90" s="70"/>
      <c r="F90" s="27"/>
    </row>
    <row r="91" spans="1:6" ht="15" customHeight="1">
      <c r="A91" s="112"/>
      <c r="B91" s="58"/>
      <c r="C91" s="89" t="s">
        <v>339</v>
      </c>
      <c r="D91" s="70"/>
      <c r="F91" s="27"/>
    </row>
    <row r="92" spans="1:6" ht="15" customHeight="1">
      <c r="A92" s="112"/>
      <c r="B92" s="58"/>
      <c r="C92" s="89" t="s">
        <v>341</v>
      </c>
      <c r="D92" s="70"/>
      <c r="F92" s="27"/>
    </row>
    <row r="93" spans="1:6" ht="15" customHeight="1">
      <c r="A93" s="112"/>
      <c r="B93" s="58"/>
      <c r="C93" s="89" t="s">
        <v>342</v>
      </c>
      <c r="D93" s="70"/>
      <c r="F93" s="27"/>
    </row>
    <row r="94" spans="1:6" ht="15" customHeight="1">
      <c r="A94" s="112"/>
      <c r="B94" s="58"/>
      <c r="C94" s="89" t="s">
        <v>343</v>
      </c>
      <c r="D94" s="70"/>
      <c r="F94" s="27"/>
    </row>
    <row r="95" spans="1:6" ht="15" customHeight="1">
      <c r="A95" s="112"/>
      <c r="B95" s="58"/>
      <c r="C95" s="89" t="s">
        <v>344</v>
      </c>
      <c r="D95" s="70"/>
      <c r="F95" s="27"/>
    </row>
    <row r="96" spans="1:6" ht="15" customHeight="1">
      <c r="A96" s="112"/>
      <c r="B96" s="58"/>
      <c r="C96" s="89" t="s">
        <v>346</v>
      </c>
      <c r="D96" s="70"/>
      <c r="F96" s="27"/>
    </row>
    <row r="97" spans="4:6" ht="15" customHeight="1">
      <c r="D97" s="71"/>
      <c r="F97" s="27"/>
    </row>
  </sheetData>
  <mergeCells count="11">
    <mergeCell ref="A77:A96"/>
    <mergeCell ref="B3:B5"/>
    <mergeCell ref="C3:C5"/>
    <mergeCell ref="D17:D18"/>
    <mergeCell ref="D26:D27"/>
    <mergeCell ref="D11:D12"/>
    <mergeCell ref="D47:D48"/>
    <mergeCell ref="D67:D68"/>
    <mergeCell ref="A51:A60"/>
    <mergeCell ref="A45:A47"/>
    <mergeCell ref="A65:A75"/>
  </mergeCells>
  <pageMargins left="0.75" right="0.75" top="1" bottom="1" header="0.5" footer="0.5"/>
  <pageSetup paperSize="8" scale="52" orientation="portrait" horizontalDpi="1200" verticalDpi="1200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  <pageSetUpPr fitToPage="1"/>
  </sheetPr>
  <dimension ref="B2:O226"/>
  <sheetViews>
    <sheetView zoomScaleNormal="100" zoomScalePageLayoutView="85" workbookViewId="0">
      <selection activeCell="G36" sqref="G36"/>
    </sheetView>
  </sheetViews>
  <sheetFormatPr defaultColWidth="8.875" defaultRowHeight="17.100000000000001" customHeight="1"/>
  <cols>
    <col min="1" max="1" width="5.25" style="16" customWidth="1"/>
    <col min="2" max="2" width="11.625" style="25" customWidth="1"/>
    <col min="3" max="3" width="15.375" style="21" customWidth="1"/>
    <col min="4" max="4" width="28.75" style="14" bestFit="1" customWidth="1"/>
    <col min="5" max="5" width="14.25" style="14" bestFit="1" customWidth="1"/>
    <col min="6" max="6" width="11.75" style="14" bestFit="1" customWidth="1"/>
    <col min="7" max="7" width="53" style="14" bestFit="1" customWidth="1"/>
    <col min="8" max="8" width="7.25" style="14" customWidth="1"/>
    <col min="9" max="9" width="7.625" style="14" customWidth="1"/>
    <col min="10" max="10" width="11.25" style="14" customWidth="1"/>
    <col min="11" max="11" width="24.875" style="14" bestFit="1" customWidth="1"/>
    <col min="12" max="12" width="9.5" style="16" customWidth="1"/>
    <col min="13" max="13" width="44.5" style="16" bestFit="1" customWidth="1"/>
    <col min="14" max="14" width="15.25" style="16" bestFit="1" customWidth="1"/>
    <col min="15" max="15" width="74.375" style="16" bestFit="1" customWidth="1"/>
    <col min="16" max="16384" width="8.875" style="16"/>
  </cols>
  <sheetData>
    <row r="2" spans="2:13" ht="17.100000000000001" customHeight="1">
      <c r="B2" s="75" t="s">
        <v>25</v>
      </c>
      <c r="C2" s="75"/>
      <c r="D2" s="75"/>
      <c r="E2" s="75"/>
      <c r="F2" s="75"/>
      <c r="G2" s="75"/>
      <c r="H2" s="15"/>
      <c r="I2" s="15"/>
      <c r="J2" s="15"/>
      <c r="K2" s="15"/>
      <c r="L2" s="15"/>
    </row>
    <row r="3" spans="2:13" ht="17.100000000000001" customHeight="1">
      <c r="B3" s="12" t="s">
        <v>137</v>
      </c>
      <c r="C3" s="13" t="s">
        <v>16</v>
      </c>
      <c r="D3" s="79" t="s">
        <v>29</v>
      </c>
      <c r="E3" s="14" t="s">
        <v>152</v>
      </c>
      <c r="F3" s="14" t="s">
        <v>27</v>
      </c>
      <c r="G3" s="14" t="s">
        <v>49</v>
      </c>
      <c r="J3" s="15" t="s">
        <v>16</v>
      </c>
      <c r="K3" s="15" t="s">
        <v>29</v>
      </c>
      <c r="L3" s="15" t="s">
        <v>165</v>
      </c>
      <c r="M3" s="16" t="s">
        <v>49</v>
      </c>
    </row>
    <row r="4" spans="2:13" ht="17.100000000000001" customHeight="1">
      <c r="B4" s="31" t="s">
        <v>19</v>
      </c>
      <c r="C4" s="19" t="s">
        <v>52</v>
      </c>
      <c r="D4" s="14" t="s">
        <v>125</v>
      </c>
      <c r="E4" s="23" t="s">
        <v>48</v>
      </c>
      <c r="F4" s="14" t="s">
        <v>128</v>
      </c>
      <c r="G4" s="79" t="s">
        <v>223</v>
      </c>
      <c r="I4" s="28"/>
      <c r="J4" s="16"/>
      <c r="K4" s="78" t="s">
        <v>158</v>
      </c>
    </row>
    <row r="5" spans="2:13" ht="17.100000000000001" customHeight="1">
      <c r="B5" s="31" t="s">
        <v>19</v>
      </c>
      <c r="C5" s="19" t="s">
        <v>52</v>
      </c>
      <c r="D5" s="14" t="s">
        <v>127</v>
      </c>
      <c r="E5" s="23" t="s">
        <v>48</v>
      </c>
      <c r="F5" s="14" t="s">
        <v>128</v>
      </c>
      <c r="G5" s="79" t="s">
        <v>222</v>
      </c>
      <c r="H5" s="28"/>
      <c r="I5" s="20"/>
      <c r="J5" s="16" t="s">
        <v>20</v>
      </c>
      <c r="K5" s="16"/>
      <c r="L5" s="16" t="s">
        <v>159</v>
      </c>
      <c r="M5" s="16" t="s">
        <v>168</v>
      </c>
    </row>
    <row r="6" spans="2:13" ht="17.100000000000001" customHeight="1">
      <c r="B6" s="33" t="s">
        <v>20</v>
      </c>
      <c r="C6" s="19" t="s">
        <v>51</v>
      </c>
      <c r="D6" s="14" t="s">
        <v>78</v>
      </c>
      <c r="E6" s="23" t="s">
        <v>48</v>
      </c>
      <c r="F6" s="14" t="s">
        <v>120</v>
      </c>
      <c r="G6" s="14" t="s">
        <v>123</v>
      </c>
      <c r="H6" s="29"/>
      <c r="J6" s="16" t="s">
        <v>20</v>
      </c>
      <c r="K6" s="16"/>
      <c r="L6" s="16" t="s">
        <v>163</v>
      </c>
      <c r="M6" s="16" t="s">
        <v>172</v>
      </c>
    </row>
    <row r="7" spans="2:13" ht="17.100000000000001" customHeight="1">
      <c r="B7" s="23" t="s">
        <v>19</v>
      </c>
      <c r="C7" s="21" t="s">
        <v>52</v>
      </c>
      <c r="D7" s="20" t="s">
        <v>224</v>
      </c>
      <c r="E7" s="22" t="s">
        <v>48</v>
      </c>
      <c r="F7" s="20" t="s">
        <v>139</v>
      </c>
      <c r="G7" s="20" t="s">
        <v>142</v>
      </c>
      <c r="H7" s="29"/>
      <c r="J7" s="16" t="s">
        <v>18</v>
      </c>
      <c r="K7" s="16"/>
      <c r="L7" s="16" t="s">
        <v>160</v>
      </c>
      <c r="M7" s="16" t="s">
        <v>169</v>
      </c>
    </row>
    <row r="8" spans="2:13" ht="17.100000000000001" customHeight="1">
      <c r="B8" s="23"/>
      <c r="D8" s="20"/>
      <c r="E8" s="22"/>
      <c r="F8" s="20"/>
      <c r="G8" s="20"/>
      <c r="H8" s="29"/>
      <c r="J8" s="16" t="s">
        <v>18</v>
      </c>
      <c r="K8" s="16"/>
      <c r="L8" s="16" t="s">
        <v>161</v>
      </c>
      <c r="M8" s="16" t="s">
        <v>170</v>
      </c>
    </row>
    <row r="9" spans="2:13" ht="17.100000000000001" customHeight="1">
      <c r="B9" s="24" t="s">
        <v>20</v>
      </c>
      <c r="C9" s="21" t="s">
        <v>91</v>
      </c>
      <c r="D9" s="20" t="s">
        <v>89</v>
      </c>
      <c r="E9" s="22" t="s">
        <v>153</v>
      </c>
      <c r="F9" s="20" t="s">
        <v>151</v>
      </c>
      <c r="G9" s="20" t="s">
        <v>92</v>
      </c>
      <c r="H9" s="29"/>
      <c r="J9" s="16" t="s">
        <v>18</v>
      </c>
      <c r="K9" s="16"/>
      <c r="L9" s="16" t="s">
        <v>162</v>
      </c>
      <c r="M9" s="16" t="s">
        <v>171</v>
      </c>
    </row>
    <row r="10" spans="2:13" ht="17.100000000000001" customHeight="1">
      <c r="B10" s="24" t="s">
        <v>20</v>
      </c>
      <c r="C10" s="21" t="s">
        <v>91</v>
      </c>
      <c r="D10" s="20" t="s">
        <v>90</v>
      </c>
      <c r="E10" s="22" t="s">
        <v>153</v>
      </c>
      <c r="F10" s="20" t="s">
        <v>151</v>
      </c>
      <c r="G10" s="20" t="s">
        <v>92</v>
      </c>
      <c r="H10" s="29"/>
      <c r="J10" s="16" t="s">
        <v>21</v>
      </c>
      <c r="K10" s="16"/>
      <c r="L10" s="78" t="s">
        <v>164</v>
      </c>
      <c r="M10" s="16" t="s">
        <v>173</v>
      </c>
    </row>
    <row r="11" spans="2:13" ht="17.100000000000001" customHeight="1">
      <c r="B11" s="25" t="s">
        <v>18</v>
      </c>
      <c r="D11" s="14" t="s">
        <v>131</v>
      </c>
      <c r="E11" s="23" t="s">
        <v>153</v>
      </c>
      <c r="G11" s="14" t="s">
        <v>133</v>
      </c>
      <c r="H11" s="29"/>
      <c r="J11" s="16" t="s">
        <v>19</v>
      </c>
      <c r="K11" s="16"/>
      <c r="L11" s="16" t="s">
        <v>166</v>
      </c>
      <c r="M11" s="16" t="s">
        <v>174</v>
      </c>
    </row>
    <row r="12" spans="2:13" ht="17.100000000000001" customHeight="1">
      <c r="B12" s="23"/>
      <c r="D12" s="20"/>
      <c r="E12" s="22"/>
      <c r="F12" s="20"/>
      <c r="G12" s="20"/>
      <c r="H12" s="29"/>
      <c r="J12" s="16" t="s">
        <v>19</v>
      </c>
      <c r="K12" s="16"/>
      <c r="L12" s="16" t="s">
        <v>167</v>
      </c>
      <c r="M12" s="16" t="s">
        <v>175</v>
      </c>
    </row>
    <row r="13" spans="2:13" ht="17.100000000000001" customHeight="1">
      <c r="B13" s="25" t="s">
        <v>18</v>
      </c>
      <c r="C13" s="30" t="s">
        <v>52</v>
      </c>
      <c r="D13" s="14" t="s">
        <v>105</v>
      </c>
      <c r="E13" s="23" t="s">
        <v>154</v>
      </c>
      <c r="F13" s="14" t="s">
        <v>129</v>
      </c>
      <c r="G13" s="14" t="s">
        <v>106</v>
      </c>
      <c r="H13" s="29"/>
      <c r="J13" s="16"/>
      <c r="K13" s="16"/>
    </row>
    <row r="14" spans="2:13" ht="17.100000000000001" customHeight="1">
      <c r="B14" s="25" t="s">
        <v>18</v>
      </c>
      <c r="C14" s="30" t="s">
        <v>52</v>
      </c>
      <c r="D14" s="14" t="s">
        <v>101</v>
      </c>
      <c r="E14" s="23" t="s">
        <v>154</v>
      </c>
      <c r="F14" s="14" t="s">
        <v>129</v>
      </c>
      <c r="G14" s="14" t="s">
        <v>104</v>
      </c>
      <c r="H14" s="29"/>
      <c r="J14" s="16"/>
      <c r="K14" s="78" t="s">
        <v>182</v>
      </c>
    </row>
    <row r="15" spans="2:13" ht="17.100000000000001" customHeight="1">
      <c r="B15" s="25" t="s">
        <v>18</v>
      </c>
      <c r="C15" s="30" t="s">
        <v>52</v>
      </c>
      <c r="D15" s="14" t="s">
        <v>99</v>
      </c>
      <c r="E15" s="23" t="s">
        <v>154</v>
      </c>
      <c r="F15" s="14" t="s">
        <v>129</v>
      </c>
      <c r="G15" s="14" t="s">
        <v>100</v>
      </c>
      <c r="H15" s="29"/>
      <c r="J15" s="16" t="s">
        <v>20</v>
      </c>
      <c r="K15" s="16"/>
      <c r="L15" s="16" t="s">
        <v>159</v>
      </c>
      <c r="M15" s="16" t="s">
        <v>168</v>
      </c>
    </row>
    <row r="16" spans="2:13" ht="17.100000000000001" customHeight="1">
      <c r="B16" s="33" t="s">
        <v>20</v>
      </c>
      <c r="C16" s="19" t="s">
        <v>17</v>
      </c>
      <c r="D16" s="14" t="s">
        <v>63</v>
      </c>
      <c r="E16" s="23" t="s">
        <v>154</v>
      </c>
      <c r="F16" s="14" t="s">
        <v>120</v>
      </c>
      <c r="G16" s="14" t="s">
        <v>77</v>
      </c>
      <c r="H16" s="29"/>
      <c r="J16" s="16" t="s">
        <v>20</v>
      </c>
      <c r="K16" s="16"/>
      <c r="L16" s="16" t="s">
        <v>176</v>
      </c>
      <c r="M16" s="16" t="s">
        <v>179</v>
      </c>
    </row>
    <row r="17" spans="2:13" ht="17.100000000000001" customHeight="1">
      <c r="B17" s="33" t="s">
        <v>18</v>
      </c>
      <c r="C17" s="19" t="s">
        <v>52</v>
      </c>
      <c r="D17" s="14" t="s">
        <v>69</v>
      </c>
      <c r="E17" s="23" t="s">
        <v>154</v>
      </c>
      <c r="F17" s="14" t="s">
        <v>120</v>
      </c>
      <c r="G17" s="14" t="s">
        <v>70</v>
      </c>
      <c r="H17" s="32"/>
      <c r="J17" s="16" t="s">
        <v>18</v>
      </c>
      <c r="K17" s="16"/>
      <c r="L17" s="16" t="s">
        <v>177</v>
      </c>
      <c r="M17" s="16" t="s">
        <v>180</v>
      </c>
    </row>
    <row r="18" spans="2:13" ht="17.100000000000001" customHeight="1">
      <c r="B18" s="33" t="s">
        <v>20</v>
      </c>
      <c r="C18" s="19" t="s">
        <v>17</v>
      </c>
      <c r="D18" s="14" t="s">
        <v>68</v>
      </c>
      <c r="E18" s="23" t="s">
        <v>154</v>
      </c>
      <c r="F18" s="14" t="s">
        <v>120</v>
      </c>
      <c r="G18" s="14" t="s">
        <v>94</v>
      </c>
      <c r="H18" s="29"/>
      <c r="J18" s="78" t="s">
        <v>19</v>
      </c>
      <c r="K18" s="16"/>
      <c r="L18" s="16" t="s">
        <v>178</v>
      </c>
      <c r="M18" s="16" t="s">
        <v>181</v>
      </c>
    </row>
    <row r="19" spans="2:13" ht="17.100000000000001" customHeight="1">
      <c r="B19" s="23" t="s">
        <v>20</v>
      </c>
      <c r="C19" s="21" t="s">
        <v>17</v>
      </c>
      <c r="D19" s="14" t="s">
        <v>93</v>
      </c>
      <c r="E19" s="23" t="s">
        <v>154</v>
      </c>
      <c r="F19" s="14" t="s">
        <v>129</v>
      </c>
      <c r="G19" s="20" t="s">
        <v>147</v>
      </c>
      <c r="H19" s="29"/>
      <c r="J19" s="78" t="s">
        <v>19</v>
      </c>
      <c r="K19" s="16"/>
      <c r="L19" s="16" t="s">
        <v>162</v>
      </c>
      <c r="M19" s="16" t="s">
        <v>171</v>
      </c>
    </row>
    <row r="20" spans="2:13" ht="17.100000000000001" customHeight="1">
      <c r="B20" s="23"/>
      <c r="D20" s="20"/>
      <c r="E20" s="22"/>
      <c r="F20" s="20"/>
      <c r="G20" s="20"/>
      <c r="H20" s="29"/>
      <c r="J20" s="16" t="s">
        <v>21</v>
      </c>
      <c r="K20" s="16"/>
      <c r="L20" s="78" t="s">
        <v>164</v>
      </c>
      <c r="M20" s="78" t="s">
        <v>173</v>
      </c>
    </row>
    <row r="21" spans="2:13" ht="17.100000000000001" customHeight="1">
      <c r="B21" s="25" t="s">
        <v>18</v>
      </c>
      <c r="C21" s="21" t="s">
        <v>117</v>
      </c>
      <c r="D21" s="14" t="s">
        <v>115</v>
      </c>
      <c r="E21" s="23" t="s">
        <v>157</v>
      </c>
      <c r="F21" s="14" t="s">
        <v>129</v>
      </c>
      <c r="G21" s="14" t="s">
        <v>116</v>
      </c>
      <c r="H21" s="29"/>
      <c r="J21" s="16"/>
      <c r="K21" s="16"/>
    </row>
    <row r="22" spans="2:13" ht="17.100000000000001" customHeight="1">
      <c r="B22" s="25" t="s">
        <v>18</v>
      </c>
      <c r="C22" s="30" t="s">
        <v>52</v>
      </c>
      <c r="D22" s="14" t="s">
        <v>200</v>
      </c>
      <c r="E22" s="23" t="s">
        <v>157</v>
      </c>
      <c r="F22" s="14" t="s">
        <v>129</v>
      </c>
      <c r="G22" s="14" t="s">
        <v>108</v>
      </c>
      <c r="H22" s="29"/>
      <c r="J22" s="16"/>
      <c r="K22" s="16" t="s">
        <v>183</v>
      </c>
    </row>
    <row r="23" spans="2:13" ht="17.100000000000001" customHeight="1">
      <c r="B23" s="23" t="s">
        <v>18</v>
      </c>
      <c r="C23" s="21" t="s">
        <v>52</v>
      </c>
      <c r="D23" s="14" t="s">
        <v>64</v>
      </c>
      <c r="E23" s="23" t="s">
        <v>157</v>
      </c>
      <c r="F23" s="20" t="s">
        <v>120</v>
      </c>
      <c r="G23" s="20" t="s">
        <v>65</v>
      </c>
      <c r="H23" s="29"/>
      <c r="I23" s="16"/>
      <c r="J23" s="16" t="s">
        <v>20</v>
      </c>
      <c r="K23" s="16"/>
      <c r="L23" s="16" t="s">
        <v>159</v>
      </c>
      <c r="M23" s="16" t="s">
        <v>168</v>
      </c>
    </row>
    <row r="24" spans="2:13" ht="17.100000000000001" customHeight="1">
      <c r="B24" s="23" t="s">
        <v>20</v>
      </c>
      <c r="C24" s="34" t="s">
        <v>17</v>
      </c>
      <c r="D24" s="14" t="s">
        <v>53</v>
      </c>
      <c r="E24" s="23" t="s">
        <v>157</v>
      </c>
      <c r="F24" s="20" t="s">
        <v>120</v>
      </c>
      <c r="G24" s="20" t="s">
        <v>50</v>
      </c>
      <c r="H24" s="29"/>
      <c r="I24" s="16"/>
      <c r="J24" s="16" t="s">
        <v>20</v>
      </c>
      <c r="K24" s="16"/>
      <c r="L24" s="16" t="s">
        <v>176</v>
      </c>
      <c r="M24" s="16" t="s">
        <v>179</v>
      </c>
    </row>
    <row r="25" spans="2:13" ht="17.100000000000001" customHeight="1">
      <c r="B25" s="22" t="s">
        <v>20</v>
      </c>
      <c r="C25" s="19" t="s">
        <v>51</v>
      </c>
      <c r="D25" s="20" t="s">
        <v>79</v>
      </c>
      <c r="E25" s="22" t="s">
        <v>157</v>
      </c>
      <c r="F25" s="20" t="s">
        <v>120</v>
      </c>
      <c r="G25" s="20" t="s">
        <v>80</v>
      </c>
      <c r="H25" s="29"/>
      <c r="I25" s="16"/>
      <c r="J25" s="16" t="s">
        <v>18</v>
      </c>
      <c r="K25" s="16"/>
      <c r="L25" s="16" t="s">
        <v>177</v>
      </c>
      <c r="M25" s="16" t="s">
        <v>180</v>
      </c>
    </row>
    <row r="26" spans="2:13" ht="17.100000000000001" customHeight="1">
      <c r="B26" s="22" t="s">
        <v>20</v>
      </c>
      <c r="C26" s="19" t="s">
        <v>17</v>
      </c>
      <c r="D26" s="20" t="s">
        <v>72</v>
      </c>
      <c r="E26" s="22" t="s">
        <v>157</v>
      </c>
      <c r="F26" s="20" t="s">
        <v>120</v>
      </c>
      <c r="G26" s="20" t="s">
        <v>76</v>
      </c>
      <c r="H26" s="29"/>
      <c r="I26" s="16"/>
      <c r="J26" s="78" t="s">
        <v>19</v>
      </c>
      <c r="K26" s="16"/>
      <c r="L26" s="16" t="s">
        <v>178</v>
      </c>
      <c r="M26" s="16" t="s">
        <v>181</v>
      </c>
    </row>
    <row r="27" spans="2:13" ht="17.100000000000001" customHeight="1">
      <c r="B27" s="22" t="s">
        <v>18</v>
      </c>
      <c r="C27" s="19" t="s">
        <v>52</v>
      </c>
      <c r="D27" s="14" t="s">
        <v>74</v>
      </c>
      <c r="E27" s="23" t="s">
        <v>157</v>
      </c>
      <c r="F27" s="20" t="s">
        <v>120</v>
      </c>
      <c r="G27" s="20" t="s">
        <v>75</v>
      </c>
      <c r="H27" s="29"/>
      <c r="I27" s="16"/>
      <c r="J27" s="78" t="s">
        <v>19</v>
      </c>
      <c r="K27" s="16"/>
      <c r="L27" s="16" t="s">
        <v>162</v>
      </c>
      <c r="M27" s="16" t="s">
        <v>171</v>
      </c>
    </row>
    <row r="28" spans="2:13" ht="17.100000000000001" customHeight="1">
      <c r="B28" s="22" t="s">
        <v>20</v>
      </c>
      <c r="C28" s="19" t="s">
        <v>17</v>
      </c>
      <c r="D28" s="14" t="s">
        <v>71</v>
      </c>
      <c r="E28" s="23" t="s">
        <v>157</v>
      </c>
      <c r="F28" s="20" t="s">
        <v>120</v>
      </c>
      <c r="G28" s="20" t="s">
        <v>73</v>
      </c>
      <c r="H28" s="29"/>
      <c r="I28" s="16"/>
      <c r="J28" s="16" t="s">
        <v>21</v>
      </c>
      <c r="K28" s="16"/>
      <c r="L28" s="16" t="s">
        <v>164</v>
      </c>
      <c r="M28" s="16" t="s">
        <v>173</v>
      </c>
    </row>
    <row r="29" spans="2:13" ht="17.100000000000001" customHeight="1">
      <c r="B29" s="31" t="s">
        <v>18</v>
      </c>
      <c r="C29" s="19" t="s">
        <v>52</v>
      </c>
      <c r="D29" s="14" t="s">
        <v>132</v>
      </c>
      <c r="E29" s="23" t="s">
        <v>157</v>
      </c>
      <c r="F29" s="14" t="s">
        <v>129</v>
      </c>
      <c r="G29" s="14" t="s">
        <v>134</v>
      </c>
      <c r="H29" s="29"/>
      <c r="I29" s="16"/>
      <c r="J29" s="16"/>
      <c r="K29" s="16"/>
    </row>
    <row r="30" spans="2:13" ht="17.100000000000001" customHeight="1">
      <c r="B30" s="31"/>
      <c r="C30" s="19"/>
      <c r="D30" s="20"/>
      <c r="E30" s="22"/>
      <c r="F30" s="20"/>
      <c r="G30" s="20"/>
      <c r="H30" s="29"/>
      <c r="I30" s="16"/>
      <c r="J30" s="16"/>
      <c r="K30" s="16"/>
    </row>
    <row r="31" spans="2:13" ht="17.100000000000001" customHeight="1">
      <c r="B31" s="31" t="s">
        <v>48</v>
      </c>
      <c r="C31" s="19" t="s">
        <v>24</v>
      </c>
      <c r="D31" s="14" t="s">
        <v>111</v>
      </c>
      <c r="E31" s="23" t="s">
        <v>155</v>
      </c>
      <c r="F31" s="14" t="s">
        <v>26</v>
      </c>
      <c r="G31" s="14" t="s">
        <v>112</v>
      </c>
      <c r="H31" s="29"/>
      <c r="I31" s="16"/>
      <c r="J31" s="16"/>
      <c r="K31" s="16"/>
    </row>
    <row r="32" spans="2:13" ht="17.100000000000001" customHeight="1">
      <c r="B32" s="31" t="s">
        <v>18</v>
      </c>
      <c r="C32" s="19" t="s">
        <v>136</v>
      </c>
      <c r="D32" s="14" t="s">
        <v>124</v>
      </c>
      <c r="E32" s="23" t="s">
        <v>155</v>
      </c>
      <c r="F32" s="14" t="s">
        <v>128</v>
      </c>
      <c r="G32" s="14" t="s">
        <v>190</v>
      </c>
      <c r="H32" s="29"/>
      <c r="I32" s="16"/>
      <c r="J32" s="16"/>
      <c r="K32" s="16"/>
    </row>
    <row r="33" spans="2:13" ht="17.100000000000001" customHeight="1">
      <c r="B33" s="23" t="s">
        <v>18</v>
      </c>
      <c r="D33" s="20" t="s">
        <v>143</v>
      </c>
      <c r="E33" s="22" t="s">
        <v>155</v>
      </c>
      <c r="F33" s="20" t="s">
        <v>144</v>
      </c>
      <c r="G33" s="20" t="s">
        <v>145</v>
      </c>
      <c r="H33" s="29"/>
      <c r="I33" s="16"/>
      <c r="J33" s="16"/>
      <c r="K33" s="16"/>
    </row>
    <row r="34" spans="2:13" ht="17.100000000000001" customHeight="1">
      <c r="B34" s="31"/>
      <c r="C34" s="19"/>
      <c r="D34" s="20"/>
      <c r="E34" s="22"/>
      <c r="F34" s="20"/>
      <c r="G34" s="20"/>
      <c r="H34" s="35"/>
      <c r="I34" s="16"/>
      <c r="J34" s="16"/>
      <c r="K34" s="16"/>
    </row>
    <row r="35" spans="2:13" ht="17.100000000000001" customHeight="1">
      <c r="B35" s="23" t="s">
        <v>18</v>
      </c>
      <c r="C35" s="21" t="s">
        <v>52</v>
      </c>
      <c r="D35" s="20" t="s">
        <v>138</v>
      </c>
      <c r="E35" s="22" t="s">
        <v>156</v>
      </c>
      <c r="F35" s="20" t="s">
        <v>139</v>
      </c>
      <c r="G35" s="20" t="s">
        <v>140</v>
      </c>
      <c r="H35" s="35"/>
      <c r="I35" s="16"/>
      <c r="J35" s="16"/>
      <c r="K35" s="16"/>
    </row>
    <row r="36" spans="2:13" ht="17.100000000000001" customHeight="1">
      <c r="B36" s="80" t="s">
        <v>18</v>
      </c>
      <c r="C36" s="81" t="s">
        <v>52</v>
      </c>
      <c r="D36" s="82" t="s">
        <v>225</v>
      </c>
      <c r="E36" s="83" t="s">
        <v>156</v>
      </c>
      <c r="F36" s="82" t="s">
        <v>130</v>
      </c>
      <c r="G36" s="82" t="s">
        <v>227</v>
      </c>
      <c r="H36" s="29"/>
      <c r="I36" s="16"/>
      <c r="J36" s="16"/>
      <c r="K36" s="16"/>
    </row>
    <row r="37" spans="2:13" ht="17.100000000000001" customHeight="1">
      <c r="B37" s="31" t="s">
        <v>18</v>
      </c>
      <c r="C37" s="19" t="s">
        <v>52</v>
      </c>
      <c r="D37" s="79" t="s">
        <v>226</v>
      </c>
      <c r="E37" s="23" t="s">
        <v>156</v>
      </c>
      <c r="F37" s="14" t="s">
        <v>130</v>
      </c>
      <c r="G37" s="79" t="s">
        <v>228</v>
      </c>
      <c r="H37" s="29"/>
      <c r="I37" s="16"/>
      <c r="J37" s="16"/>
      <c r="K37" s="16"/>
    </row>
    <row r="38" spans="2:13" ht="17.100000000000001" customHeight="1">
      <c r="B38" s="31" t="s">
        <v>18</v>
      </c>
      <c r="C38" s="19" t="s">
        <v>136</v>
      </c>
      <c r="D38" s="14" t="s">
        <v>126</v>
      </c>
      <c r="E38" s="23" t="s">
        <v>156</v>
      </c>
      <c r="F38" s="14" t="s">
        <v>128</v>
      </c>
      <c r="G38" s="14" t="s">
        <v>135</v>
      </c>
      <c r="H38" s="29"/>
      <c r="I38" s="16"/>
      <c r="J38" s="16"/>
      <c r="K38" s="16"/>
    </row>
    <row r="39" spans="2:13" ht="17.100000000000001" customHeight="1">
      <c r="B39" s="31" t="s">
        <v>18</v>
      </c>
      <c r="C39" s="19" t="s">
        <v>136</v>
      </c>
      <c r="D39" s="20" t="s">
        <v>186</v>
      </c>
      <c r="E39" s="22" t="s">
        <v>156</v>
      </c>
      <c r="F39" s="20" t="s">
        <v>130</v>
      </c>
      <c r="G39" s="20" t="s">
        <v>187</v>
      </c>
      <c r="H39" s="29"/>
      <c r="I39" s="20"/>
      <c r="J39" s="16"/>
      <c r="K39" s="16"/>
    </row>
    <row r="40" spans="2:13" ht="17.100000000000001" customHeight="1">
      <c r="B40" s="31" t="s">
        <v>18</v>
      </c>
      <c r="C40" s="19" t="s">
        <v>136</v>
      </c>
      <c r="D40" s="20" t="s">
        <v>188</v>
      </c>
      <c r="E40" s="22" t="s">
        <v>156</v>
      </c>
      <c r="F40" s="20" t="s">
        <v>130</v>
      </c>
      <c r="G40" s="20" t="s">
        <v>189</v>
      </c>
      <c r="H40" s="32"/>
      <c r="I40" s="20"/>
      <c r="J40" s="16"/>
      <c r="K40" s="16"/>
    </row>
    <row r="41" spans="2:13" ht="17.100000000000001" customHeight="1">
      <c r="B41" s="23" t="s">
        <v>20</v>
      </c>
      <c r="C41" s="19" t="s">
        <v>17</v>
      </c>
      <c r="D41" s="14" t="s">
        <v>81</v>
      </c>
      <c r="E41" s="23" t="s">
        <v>156</v>
      </c>
      <c r="F41" s="14" t="s">
        <v>120</v>
      </c>
      <c r="G41" s="14" t="s">
        <v>83</v>
      </c>
      <c r="H41" s="29"/>
      <c r="I41" s="20"/>
      <c r="J41" s="16"/>
      <c r="K41" s="16"/>
    </row>
    <row r="42" spans="2:13" ht="17.100000000000001" customHeight="1">
      <c r="B42" s="23" t="s">
        <v>18</v>
      </c>
      <c r="C42" s="19" t="s">
        <v>52</v>
      </c>
      <c r="D42" s="14" t="s">
        <v>84</v>
      </c>
      <c r="E42" s="23" t="s">
        <v>156</v>
      </c>
      <c r="F42" s="14" t="s">
        <v>120</v>
      </c>
      <c r="G42" s="14" t="s">
        <v>85</v>
      </c>
      <c r="H42" s="37"/>
      <c r="I42" s="20"/>
      <c r="J42" s="16"/>
      <c r="K42" s="21"/>
      <c r="M42" s="38"/>
    </row>
    <row r="43" spans="2:13" ht="17.100000000000001" customHeight="1">
      <c r="B43" s="22" t="s">
        <v>18</v>
      </c>
      <c r="C43" s="36" t="s">
        <v>52</v>
      </c>
      <c r="D43" s="20" t="s">
        <v>119</v>
      </c>
      <c r="E43" s="22" t="s">
        <v>156</v>
      </c>
      <c r="F43" s="20" t="s">
        <v>121</v>
      </c>
      <c r="G43" s="20" t="s">
        <v>118</v>
      </c>
      <c r="H43" s="32"/>
      <c r="I43" s="20"/>
      <c r="J43" s="16"/>
      <c r="K43" s="21"/>
      <c r="M43" s="38"/>
    </row>
    <row r="44" spans="2:13" ht="17.100000000000001" customHeight="1">
      <c r="B44" s="23" t="s">
        <v>20</v>
      </c>
      <c r="C44" s="21" t="s">
        <v>17</v>
      </c>
      <c r="D44" s="20" t="s">
        <v>82</v>
      </c>
      <c r="E44" s="22" t="s">
        <v>156</v>
      </c>
      <c r="F44" s="20" t="s">
        <v>120</v>
      </c>
      <c r="G44" s="20" t="s">
        <v>22</v>
      </c>
      <c r="H44" s="39"/>
      <c r="I44" s="20"/>
      <c r="J44" s="16"/>
      <c r="K44" s="16"/>
    </row>
    <row r="45" spans="2:13" ht="17.100000000000001" customHeight="1">
      <c r="B45" s="23" t="s">
        <v>20</v>
      </c>
      <c r="C45" s="21" t="s">
        <v>17</v>
      </c>
      <c r="D45" s="20" t="s">
        <v>86</v>
      </c>
      <c r="E45" s="22" t="s">
        <v>156</v>
      </c>
      <c r="F45" s="20" t="s">
        <v>120</v>
      </c>
      <c r="G45" s="20" t="s">
        <v>87</v>
      </c>
      <c r="H45" s="29"/>
      <c r="I45" s="20"/>
      <c r="J45" s="40"/>
      <c r="K45" s="40"/>
      <c r="M45" s="40"/>
    </row>
    <row r="46" spans="2:13" ht="17.100000000000001" customHeight="1">
      <c r="B46" s="23" t="s">
        <v>20</v>
      </c>
      <c r="C46" s="21" t="s">
        <v>51</v>
      </c>
      <c r="D46" s="20" t="s">
        <v>88</v>
      </c>
      <c r="E46" s="22" t="s">
        <v>156</v>
      </c>
      <c r="F46" s="20" t="s">
        <v>120</v>
      </c>
      <c r="G46" s="20" t="s">
        <v>122</v>
      </c>
      <c r="H46" s="29"/>
      <c r="I46" s="20"/>
      <c r="J46" s="16"/>
      <c r="K46" s="21"/>
      <c r="M46" s="21"/>
    </row>
    <row r="47" spans="2:13" ht="17.100000000000001" customHeight="1">
      <c r="B47" s="23"/>
      <c r="D47" s="20"/>
      <c r="E47" s="20"/>
      <c r="F47" s="20"/>
      <c r="G47" s="20"/>
      <c r="H47" s="29"/>
      <c r="I47" s="20"/>
      <c r="J47" s="16"/>
      <c r="K47" s="16"/>
    </row>
    <row r="48" spans="2:13" ht="17.100000000000001" customHeight="1">
      <c r="B48" s="16"/>
      <c r="C48" s="14" t="s">
        <v>148</v>
      </c>
      <c r="D48" s="20"/>
      <c r="E48" s="20"/>
      <c r="F48" s="20"/>
      <c r="G48" s="20"/>
      <c r="H48" s="29"/>
      <c r="J48" s="16"/>
      <c r="K48" s="21"/>
      <c r="M48" s="38"/>
    </row>
    <row r="49" spans="2:13" ht="17.100000000000001" customHeight="1">
      <c r="B49" s="16" t="s">
        <v>18</v>
      </c>
      <c r="C49" s="23">
        <f>COUNTIF(Table1[I/O],"DI")</f>
        <v>20</v>
      </c>
      <c r="D49" s="20"/>
      <c r="E49" s="20"/>
      <c r="F49" s="20"/>
      <c r="G49" s="20"/>
      <c r="J49" s="16"/>
      <c r="K49" s="21"/>
      <c r="M49" s="38"/>
    </row>
    <row r="50" spans="2:13" ht="17.100000000000001" customHeight="1">
      <c r="B50" s="16" t="s">
        <v>19</v>
      </c>
      <c r="C50" s="23">
        <f>COUNTIF(Table1[I/O],"DO")</f>
        <v>3</v>
      </c>
      <c r="D50" s="21"/>
      <c r="E50" s="21"/>
      <c r="F50" s="21"/>
      <c r="G50" s="21"/>
      <c r="J50" s="16"/>
      <c r="K50" s="21"/>
      <c r="M50" s="38"/>
    </row>
    <row r="51" spans="2:13" ht="17.100000000000001" customHeight="1">
      <c r="B51" s="21" t="s">
        <v>20</v>
      </c>
      <c r="C51" s="23">
        <f>COUNTIF(Table1[I/O],"AI")</f>
        <v>14</v>
      </c>
      <c r="D51" s="21"/>
      <c r="E51" s="21"/>
      <c r="F51" s="21"/>
      <c r="G51" s="21"/>
      <c r="J51" s="16"/>
      <c r="K51" s="21"/>
      <c r="M51" s="21"/>
    </row>
    <row r="52" spans="2:13" ht="17.100000000000001" customHeight="1">
      <c r="D52" s="21"/>
      <c r="E52" s="21"/>
      <c r="F52" s="21"/>
      <c r="G52" s="21"/>
      <c r="H52" s="16"/>
      <c r="I52" s="36"/>
      <c r="J52" s="16"/>
      <c r="K52" s="16"/>
    </row>
    <row r="53" spans="2:13" ht="17.100000000000001" customHeight="1">
      <c r="H53" s="18"/>
      <c r="I53" s="20"/>
      <c r="J53" s="42"/>
      <c r="K53" s="16"/>
    </row>
    <row r="54" spans="2:13" ht="17.100000000000001" customHeight="1">
      <c r="B54" s="18" t="s">
        <v>23</v>
      </c>
      <c r="D54" s="16"/>
      <c r="E54" s="16"/>
      <c r="H54" s="18"/>
      <c r="J54" s="43"/>
      <c r="K54" s="17"/>
      <c r="M54" s="17"/>
    </row>
    <row r="55" spans="2:13" ht="17.100000000000001" customHeight="1">
      <c r="B55" s="18" t="s">
        <v>15</v>
      </c>
      <c r="C55" s="41"/>
      <c r="D55" s="18"/>
      <c r="E55" s="18"/>
      <c r="H55" s="18"/>
      <c r="J55" s="40"/>
      <c r="K55" s="40"/>
      <c r="M55" s="40"/>
    </row>
    <row r="56" spans="2:13" ht="17.100000000000001" customHeight="1">
      <c r="B56" s="18" t="s">
        <v>149</v>
      </c>
      <c r="C56" s="41"/>
      <c r="D56" s="18"/>
      <c r="E56" s="18"/>
      <c r="H56" s="21"/>
      <c r="J56" s="16"/>
      <c r="K56" s="21"/>
      <c r="M56" s="21"/>
    </row>
    <row r="57" spans="2:13" ht="17.100000000000001" customHeight="1">
      <c r="B57" s="18" t="s">
        <v>40</v>
      </c>
      <c r="C57" s="41"/>
      <c r="D57" s="18"/>
      <c r="E57" s="18"/>
      <c r="H57" s="20"/>
      <c r="I57" s="21"/>
      <c r="J57" s="16"/>
      <c r="K57" s="16"/>
    </row>
    <row r="58" spans="2:13" ht="17.100000000000001" customHeight="1">
      <c r="B58" s="18" t="s">
        <v>150</v>
      </c>
      <c r="C58" s="41"/>
      <c r="D58" s="18"/>
      <c r="E58" s="18"/>
      <c r="H58" s="21"/>
      <c r="I58" s="21"/>
      <c r="J58" s="16"/>
      <c r="K58" s="21"/>
      <c r="M58" s="38"/>
    </row>
    <row r="59" spans="2:13" ht="17.100000000000001" customHeight="1">
      <c r="B59" s="18"/>
      <c r="H59" s="20"/>
      <c r="J59" s="16"/>
      <c r="K59" s="21"/>
      <c r="M59" s="21"/>
    </row>
    <row r="60" spans="2:13" ht="17.100000000000001" customHeight="1">
      <c r="B60" s="44"/>
      <c r="C60" s="20"/>
      <c r="D60" s="16"/>
      <c r="E60" s="16"/>
      <c r="F60" s="16"/>
      <c r="G60" s="16"/>
      <c r="H60" s="20"/>
      <c r="I60" s="16"/>
      <c r="J60" s="16"/>
      <c r="K60" s="16"/>
    </row>
    <row r="61" spans="2:13" ht="17.100000000000001" customHeight="1">
      <c r="B61" s="18"/>
      <c r="D61" s="18"/>
      <c r="E61" s="18"/>
      <c r="F61" s="18"/>
      <c r="G61" s="18"/>
      <c r="H61" s="21"/>
      <c r="I61" s="18"/>
      <c r="J61" s="42"/>
      <c r="K61" s="16"/>
    </row>
    <row r="62" spans="2:13" ht="17.100000000000001" customHeight="1">
      <c r="B62" s="18"/>
      <c r="C62" s="24"/>
      <c r="D62" s="18"/>
      <c r="E62" s="18"/>
      <c r="F62" s="18"/>
      <c r="G62" s="18"/>
      <c r="H62" s="21"/>
      <c r="I62" s="18"/>
      <c r="J62" s="16"/>
      <c r="K62" s="16"/>
    </row>
    <row r="63" spans="2:13" ht="17.100000000000001" customHeight="1">
      <c r="D63" s="18"/>
      <c r="E63" s="18"/>
      <c r="F63" s="18"/>
      <c r="G63" s="18"/>
      <c r="H63" s="20"/>
      <c r="I63" s="18"/>
      <c r="J63" s="16"/>
      <c r="K63" s="16"/>
    </row>
    <row r="64" spans="2:13" ht="17.100000000000001" customHeight="1">
      <c r="D64" s="21"/>
      <c r="E64" s="21"/>
      <c r="F64" s="21"/>
      <c r="G64" s="21"/>
      <c r="H64" s="21"/>
      <c r="I64" s="18"/>
      <c r="J64" s="16"/>
      <c r="K64" s="16"/>
    </row>
    <row r="65" spans="4:15" ht="17.100000000000001" customHeight="1">
      <c r="D65" s="20"/>
      <c r="E65" s="20"/>
      <c r="F65" s="20"/>
      <c r="G65" s="20"/>
      <c r="H65" s="21"/>
      <c r="J65" s="16"/>
      <c r="K65" s="16"/>
    </row>
    <row r="66" spans="4:15" ht="17.100000000000001" customHeight="1">
      <c r="D66" s="21"/>
      <c r="E66" s="21"/>
      <c r="F66" s="21"/>
      <c r="G66" s="21"/>
      <c r="H66" s="21"/>
      <c r="I66" s="16"/>
      <c r="J66" s="16"/>
      <c r="K66" s="16"/>
      <c r="O66" s="25"/>
    </row>
    <row r="67" spans="4:15" ht="17.100000000000001" customHeight="1">
      <c r="D67" s="20"/>
      <c r="E67" s="20"/>
      <c r="F67" s="20"/>
      <c r="G67" s="20"/>
      <c r="H67" s="21"/>
      <c r="I67" s="18"/>
      <c r="J67" s="45"/>
      <c r="K67" s="45"/>
      <c r="N67" s="25"/>
    </row>
    <row r="68" spans="4:15" ht="17.100000000000001" customHeight="1">
      <c r="D68" s="20"/>
      <c r="E68" s="20"/>
      <c r="F68" s="20"/>
      <c r="G68" s="20"/>
      <c r="H68" s="20"/>
      <c r="I68" s="18"/>
      <c r="J68" s="45"/>
      <c r="K68" s="45"/>
      <c r="O68" s="21"/>
    </row>
    <row r="69" spans="4:15" ht="17.100000000000001" customHeight="1">
      <c r="D69" s="21"/>
      <c r="E69" s="21"/>
      <c r="F69" s="21"/>
      <c r="G69" s="21"/>
      <c r="H69" s="20"/>
      <c r="I69" s="18"/>
      <c r="J69" s="16"/>
      <c r="K69" s="16"/>
      <c r="N69" s="21"/>
      <c r="O69" s="21"/>
    </row>
    <row r="70" spans="4:15" ht="17.100000000000001" customHeight="1">
      <c r="D70" s="21"/>
      <c r="E70" s="21"/>
      <c r="F70" s="21"/>
      <c r="G70" s="21"/>
      <c r="H70" s="20"/>
      <c r="I70" s="21"/>
      <c r="J70" s="16"/>
      <c r="K70" s="16"/>
      <c r="N70" s="21"/>
      <c r="O70" s="21"/>
    </row>
    <row r="71" spans="4:15" ht="17.100000000000001" customHeight="1">
      <c r="D71" s="20"/>
      <c r="E71" s="20"/>
      <c r="F71" s="20"/>
      <c r="G71" s="20"/>
      <c r="H71" s="20"/>
      <c r="I71" s="20"/>
      <c r="J71" s="16"/>
      <c r="K71" s="16"/>
      <c r="M71" s="21"/>
      <c r="N71" s="21"/>
      <c r="O71" s="21"/>
    </row>
    <row r="72" spans="4:15" ht="17.100000000000001" customHeight="1">
      <c r="D72" s="21"/>
      <c r="E72" s="21"/>
      <c r="F72" s="21"/>
      <c r="G72" s="21"/>
      <c r="H72" s="20"/>
      <c r="I72" s="21"/>
      <c r="J72" s="16"/>
      <c r="K72" s="16"/>
      <c r="M72" s="21"/>
      <c r="N72" s="21"/>
      <c r="O72" s="21"/>
    </row>
    <row r="73" spans="4:15" ht="17.100000000000001" customHeight="1">
      <c r="D73" s="21"/>
      <c r="E73" s="21"/>
      <c r="F73" s="21"/>
      <c r="G73" s="21"/>
      <c r="H73" s="20"/>
      <c r="I73" s="20"/>
      <c r="J73" s="16"/>
      <c r="K73" s="16"/>
      <c r="M73" s="21"/>
      <c r="N73" s="21"/>
      <c r="O73" s="21"/>
    </row>
    <row r="74" spans="4:15" ht="17.100000000000001" customHeight="1">
      <c r="D74" s="21"/>
      <c r="E74" s="21"/>
      <c r="F74" s="21"/>
      <c r="G74" s="21"/>
      <c r="H74" s="20"/>
      <c r="I74" s="20"/>
      <c r="J74" s="16"/>
      <c r="K74" s="16"/>
      <c r="M74" s="21"/>
      <c r="N74" s="21"/>
      <c r="O74" s="21"/>
    </row>
    <row r="75" spans="4:15" ht="17.100000000000001" customHeight="1">
      <c r="D75" s="21"/>
      <c r="E75" s="21"/>
      <c r="F75" s="21"/>
      <c r="G75" s="21"/>
      <c r="H75" s="20"/>
      <c r="I75" s="21"/>
      <c r="J75" s="16"/>
      <c r="K75" s="16"/>
      <c r="M75" s="21"/>
      <c r="N75" s="21"/>
      <c r="O75" s="21"/>
    </row>
    <row r="76" spans="4:15" ht="17.100000000000001" customHeight="1">
      <c r="D76" s="20"/>
      <c r="E76" s="20"/>
      <c r="F76" s="20"/>
      <c r="G76" s="20"/>
      <c r="H76" s="20"/>
      <c r="I76" s="21"/>
      <c r="J76" s="16"/>
      <c r="K76" s="40"/>
      <c r="L76" s="40"/>
      <c r="M76" s="21"/>
      <c r="N76" s="21"/>
      <c r="O76" s="21"/>
    </row>
    <row r="77" spans="4:15" ht="17.100000000000001" customHeight="1">
      <c r="D77" s="20"/>
      <c r="E77" s="20"/>
      <c r="F77" s="20"/>
      <c r="G77" s="20"/>
      <c r="H77" s="20"/>
      <c r="I77" s="20"/>
      <c r="J77" s="16"/>
      <c r="K77" s="40"/>
      <c r="L77" s="40"/>
      <c r="M77" s="21"/>
      <c r="N77" s="21"/>
      <c r="O77" s="21"/>
    </row>
    <row r="78" spans="4:15" ht="17.100000000000001" customHeight="1">
      <c r="D78" s="20"/>
      <c r="E78" s="20"/>
      <c r="F78" s="20"/>
      <c r="G78" s="20"/>
      <c r="H78" s="20"/>
      <c r="I78" s="21"/>
      <c r="J78" s="16"/>
      <c r="K78" s="40"/>
      <c r="L78" s="40"/>
      <c r="M78" s="21"/>
      <c r="N78" s="21"/>
      <c r="O78" s="21"/>
    </row>
    <row r="79" spans="4:15" ht="17.100000000000001" customHeight="1">
      <c r="D79" s="20"/>
      <c r="E79" s="20"/>
      <c r="F79" s="20"/>
      <c r="G79" s="20"/>
      <c r="H79" s="20"/>
      <c r="I79" s="21"/>
      <c r="J79" s="16"/>
      <c r="K79" s="40"/>
      <c r="L79" s="40"/>
      <c r="N79" s="21"/>
      <c r="O79" s="21"/>
    </row>
    <row r="80" spans="4:15" ht="17.100000000000001" customHeight="1">
      <c r="D80" s="20"/>
      <c r="E80" s="20"/>
      <c r="F80" s="20"/>
      <c r="G80" s="20"/>
      <c r="H80" s="20"/>
      <c r="I80" s="21"/>
      <c r="J80" s="16"/>
      <c r="K80" s="21"/>
      <c r="L80" s="21"/>
      <c r="N80" s="21"/>
      <c r="O80" s="21"/>
    </row>
    <row r="81" spans="4:15" ht="17.100000000000001" customHeight="1">
      <c r="D81" s="20"/>
      <c r="E81" s="20"/>
      <c r="F81" s="20"/>
      <c r="G81" s="20"/>
      <c r="H81" s="20"/>
      <c r="I81" s="21"/>
      <c r="J81" s="16"/>
      <c r="K81" s="21"/>
      <c r="L81" s="21"/>
      <c r="N81" s="21"/>
      <c r="O81" s="21"/>
    </row>
    <row r="82" spans="4:15" ht="17.100000000000001" customHeight="1">
      <c r="D82" s="20"/>
      <c r="E82" s="20"/>
      <c r="F82" s="20"/>
      <c r="G82" s="20"/>
      <c r="H82" s="20"/>
      <c r="I82" s="20"/>
      <c r="J82" s="16"/>
      <c r="K82" s="21"/>
      <c r="L82" s="21"/>
      <c r="N82" s="21"/>
      <c r="O82" s="21"/>
    </row>
    <row r="83" spans="4:15" ht="17.100000000000001" customHeight="1">
      <c r="D83" s="20"/>
      <c r="E83" s="20"/>
      <c r="F83" s="20"/>
      <c r="G83" s="20"/>
      <c r="H83" s="20"/>
      <c r="I83" s="20"/>
      <c r="J83" s="21"/>
      <c r="K83" s="21"/>
      <c r="L83" s="21"/>
      <c r="N83" s="21"/>
      <c r="O83" s="21"/>
    </row>
    <row r="84" spans="4:15" ht="17.100000000000001" customHeight="1">
      <c r="D84" s="20"/>
      <c r="E84" s="20"/>
      <c r="F84" s="20"/>
      <c r="G84" s="20"/>
      <c r="H84" s="20"/>
      <c r="I84" s="20"/>
      <c r="J84" s="16"/>
      <c r="K84" s="21"/>
      <c r="L84" s="21"/>
      <c r="N84" s="21"/>
      <c r="O84" s="21"/>
    </row>
    <row r="85" spans="4:15" ht="17.100000000000001" customHeight="1">
      <c r="D85" s="20"/>
      <c r="E85" s="20"/>
      <c r="F85" s="20"/>
      <c r="G85" s="20"/>
      <c r="H85" s="20"/>
      <c r="I85" s="20"/>
      <c r="J85" s="16"/>
      <c r="K85" s="21"/>
      <c r="L85" s="21"/>
      <c r="N85" s="21"/>
      <c r="O85" s="21"/>
    </row>
    <row r="86" spans="4:15" ht="17.100000000000001" customHeight="1">
      <c r="D86" s="20"/>
      <c r="E86" s="20"/>
      <c r="F86" s="20"/>
      <c r="G86" s="20"/>
      <c r="H86" s="20"/>
      <c r="I86" s="20"/>
      <c r="J86" s="16"/>
      <c r="K86" s="21"/>
      <c r="L86" s="21"/>
      <c r="N86" s="21"/>
      <c r="O86" s="21"/>
    </row>
    <row r="87" spans="4:15" ht="17.100000000000001" customHeight="1">
      <c r="D87" s="20"/>
      <c r="E87" s="20"/>
      <c r="F87" s="20"/>
      <c r="G87" s="20"/>
      <c r="H87" s="20"/>
      <c r="I87" s="20"/>
      <c r="J87" s="21"/>
      <c r="K87" s="21"/>
      <c r="L87" s="21"/>
      <c r="N87" s="21"/>
      <c r="O87" s="21"/>
    </row>
    <row r="88" spans="4:15" ht="17.100000000000001" customHeight="1">
      <c r="D88" s="20"/>
      <c r="E88" s="20"/>
      <c r="F88" s="20"/>
      <c r="G88" s="20"/>
      <c r="H88" s="20"/>
      <c r="I88" s="20"/>
      <c r="J88" s="21"/>
      <c r="K88" s="16"/>
      <c r="M88" s="25"/>
      <c r="N88" s="21"/>
      <c r="O88" s="21"/>
    </row>
    <row r="89" spans="4:15" ht="17.100000000000001" customHeight="1">
      <c r="D89" s="20"/>
      <c r="E89" s="20"/>
      <c r="F89" s="20"/>
      <c r="G89" s="20"/>
      <c r="H89" s="20"/>
      <c r="I89" s="20"/>
      <c r="K89" s="38"/>
      <c r="L89" s="38"/>
      <c r="N89" s="21"/>
      <c r="O89" s="21"/>
    </row>
    <row r="90" spans="4:15" ht="17.100000000000001" customHeight="1">
      <c r="D90" s="20"/>
      <c r="E90" s="20"/>
      <c r="F90" s="20"/>
      <c r="G90" s="20"/>
      <c r="H90" s="19"/>
      <c r="I90" s="20"/>
      <c r="J90" s="16"/>
      <c r="K90" s="40"/>
      <c r="L90" s="40"/>
      <c r="M90" s="21"/>
      <c r="N90" s="21"/>
      <c r="O90" s="21"/>
    </row>
    <row r="91" spans="4:15" ht="17.100000000000001" customHeight="1">
      <c r="D91" s="20"/>
      <c r="E91" s="20"/>
      <c r="F91" s="20"/>
      <c r="G91" s="20"/>
      <c r="H91" s="19"/>
      <c r="I91" s="20"/>
      <c r="J91" s="18"/>
      <c r="K91" s="21"/>
      <c r="L91" s="21"/>
      <c r="M91" s="21"/>
      <c r="N91" s="21"/>
      <c r="O91" s="21"/>
    </row>
    <row r="92" spans="4:15" ht="17.100000000000001" customHeight="1">
      <c r="D92" s="20"/>
      <c r="E92" s="20"/>
      <c r="F92" s="20"/>
      <c r="G92" s="20"/>
      <c r="H92" s="19"/>
      <c r="I92" s="20"/>
      <c r="J92" s="18"/>
      <c r="K92" s="16"/>
      <c r="M92" s="21"/>
      <c r="N92" s="21"/>
      <c r="O92" s="21"/>
    </row>
    <row r="93" spans="4:15" ht="17.100000000000001" customHeight="1">
      <c r="D93" s="20"/>
      <c r="E93" s="20"/>
      <c r="F93" s="20"/>
      <c r="G93" s="20"/>
      <c r="H93" s="19"/>
      <c r="I93" s="20"/>
      <c r="J93" s="18"/>
      <c r="K93" s="18"/>
      <c r="M93" s="21"/>
      <c r="N93" s="21"/>
      <c r="O93" s="21"/>
    </row>
    <row r="94" spans="4:15" ht="17.100000000000001" customHeight="1">
      <c r="D94" s="20"/>
      <c r="E94" s="20"/>
      <c r="F94" s="20"/>
      <c r="G94" s="20"/>
      <c r="H94" s="20"/>
      <c r="I94" s="20"/>
      <c r="J94" s="18"/>
      <c r="K94" s="18"/>
      <c r="M94" s="21"/>
      <c r="N94" s="21"/>
      <c r="O94" s="21"/>
    </row>
    <row r="95" spans="4:15" ht="17.100000000000001" customHeight="1">
      <c r="D95" s="20"/>
      <c r="E95" s="20"/>
      <c r="F95" s="20"/>
      <c r="G95" s="20"/>
      <c r="H95" s="20"/>
      <c r="I95" s="20"/>
      <c r="K95" s="18"/>
      <c r="M95" s="21"/>
      <c r="N95" s="21"/>
      <c r="O95" s="21"/>
    </row>
    <row r="96" spans="4:15" ht="17.100000000000001" customHeight="1">
      <c r="D96" s="20"/>
      <c r="E96" s="20"/>
      <c r="F96" s="20"/>
      <c r="G96" s="20"/>
      <c r="H96" s="20"/>
      <c r="I96" s="20"/>
      <c r="J96" s="16"/>
      <c r="K96" s="16"/>
      <c r="M96" s="21"/>
      <c r="N96" s="21"/>
      <c r="O96" s="21"/>
    </row>
    <row r="97" spans="4:15" ht="17.100000000000001" customHeight="1">
      <c r="D97" s="20"/>
      <c r="E97" s="20"/>
      <c r="F97" s="20"/>
      <c r="G97" s="20"/>
      <c r="H97" s="20"/>
      <c r="I97" s="20"/>
      <c r="J97" s="18"/>
      <c r="K97" s="25"/>
      <c r="L97" s="25"/>
      <c r="M97" s="21"/>
      <c r="N97" s="21"/>
      <c r="O97" s="21"/>
    </row>
    <row r="98" spans="4:15" ht="17.100000000000001" customHeight="1">
      <c r="D98" s="19"/>
      <c r="E98" s="19"/>
      <c r="F98" s="19"/>
      <c r="G98" s="19"/>
      <c r="H98" s="20"/>
      <c r="I98" s="20"/>
      <c r="J98" s="18"/>
      <c r="K98" s="16"/>
      <c r="M98" s="21"/>
      <c r="N98" s="21"/>
      <c r="O98" s="21"/>
    </row>
    <row r="99" spans="4:15" ht="17.100000000000001" customHeight="1">
      <c r="D99" s="19"/>
      <c r="E99" s="19"/>
      <c r="F99" s="19"/>
      <c r="G99" s="19"/>
      <c r="H99" s="20"/>
      <c r="I99" s="20"/>
      <c r="J99" s="18"/>
      <c r="K99" s="21"/>
      <c r="L99" s="21"/>
      <c r="M99" s="21"/>
      <c r="N99" s="21"/>
      <c r="O99" s="21"/>
    </row>
    <row r="100" spans="4:15" ht="17.100000000000001" customHeight="1">
      <c r="D100" s="19"/>
      <c r="E100" s="19"/>
      <c r="F100" s="19"/>
      <c r="G100" s="19"/>
      <c r="H100" s="20"/>
      <c r="I100" s="20"/>
      <c r="J100" s="21"/>
      <c r="K100" s="21"/>
      <c r="L100" s="21"/>
      <c r="M100" s="21"/>
      <c r="N100" s="21"/>
      <c r="O100" s="21"/>
    </row>
    <row r="101" spans="4:15" ht="17.100000000000001" customHeight="1">
      <c r="D101" s="19"/>
      <c r="E101" s="19"/>
      <c r="F101" s="19"/>
      <c r="G101" s="19"/>
      <c r="H101" s="20"/>
      <c r="I101" s="20"/>
      <c r="J101" s="20"/>
      <c r="K101" s="21"/>
      <c r="L101" s="21"/>
      <c r="M101" s="21"/>
      <c r="N101" s="21"/>
      <c r="O101" s="21"/>
    </row>
    <row r="102" spans="4:15" ht="17.100000000000001" customHeight="1">
      <c r="D102" s="20"/>
      <c r="E102" s="20"/>
      <c r="F102" s="20"/>
      <c r="G102" s="20"/>
      <c r="H102" s="20"/>
      <c r="I102" s="20"/>
      <c r="J102" s="21"/>
      <c r="K102" s="21"/>
      <c r="L102" s="21"/>
      <c r="M102" s="21"/>
      <c r="N102" s="21"/>
      <c r="O102" s="21"/>
    </row>
    <row r="103" spans="4:15" ht="17.100000000000001" customHeight="1">
      <c r="D103" s="20"/>
      <c r="E103" s="20"/>
      <c r="F103" s="20"/>
      <c r="G103" s="20"/>
      <c r="H103" s="20"/>
      <c r="I103" s="20"/>
      <c r="J103" s="20"/>
      <c r="K103" s="21"/>
      <c r="L103" s="21"/>
      <c r="M103" s="21"/>
      <c r="N103" s="21"/>
      <c r="O103" s="21"/>
    </row>
    <row r="104" spans="4:15" ht="17.100000000000001" customHeight="1">
      <c r="D104" s="20"/>
      <c r="E104" s="20"/>
      <c r="F104" s="20"/>
      <c r="G104" s="20"/>
      <c r="H104" s="20"/>
      <c r="I104" s="19"/>
      <c r="J104" s="20"/>
      <c r="K104" s="21"/>
      <c r="L104" s="21"/>
      <c r="M104" s="21"/>
      <c r="N104" s="21"/>
      <c r="O104" s="21"/>
    </row>
    <row r="105" spans="4:15" ht="17.100000000000001" customHeight="1">
      <c r="D105" s="20"/>
      <c r="E105" s="20"/>
      <c r="F105" s="20"/>
      <c r="G105" s="20"/>
      <c r="H105" s="20"/>
      <c r="I105" s="19"/>
      <c r="J105" s="21"/>
      <c r="K105" s="21"/>
      <c r="L105" s="21"/>
      <c r="M105" s="21"/>
      <c r="N105" s="21"/>
      <c r="O105" s="21"/>
    </row>
    <row r="106" spans="4:15" ht="17.100000000000001" customHeight="1">
      <c r="D106" s="20"/>
      <c r="E106" s="20"/>
      <c r="F106" s="20"/>
      <c r="G106" s="20"/>
      <c r="H106" s="20"/>
      <c r="I106" s="19"/>
      <c r="J106" s="21"/>
      <c r="K106" s="21"/>
      <c r="L106" s="21"/>
      <c r="M106" s="21"/>
      <c r="N106" s="21"/>
      <c r="O106" s="21"/>
    </row>
    <row r="107" spans="4:15" ht="17.100000000000001" customHeight="1">
      <c r="D107" s="20"/>
      <c r="E107" s="20"/>
      <c r="F107" s="20"/>
      <c r="G107" s="20"/>
      <c r="H107" s="20"/>
      <c r="I107" s="19"/>
      <c r="J107" s="20"/>
      <c r="K107" s="21"/>
      <c r="L107" s="21"/>
      <c r="M107" s="21"/>
      <c r="N107" s="21"/>
      <c r="O107" s="21"/>
    </row>
    <row r="108" spans="4:15" ht="17.100000000000001" customHeight="1">
      <c r="D108" s="20"/>
      <c r="E108" s="20"/>
      <c r="F108" s="20"/>
      <c r="G108" s="20"/>
      <c r="H108" s="20"/>
      <c r="I108" s="20"/>
      <c r="J108" s="21"/>
      <c r="K108" s="21"/>
      <c r="L108" s="21"/>
      <c r="M108" s="21"/>
      <c r="N108" s="21"/>
      <c r="O108" s="21"/>
    </row>
    <row r="109" spans="4:15" ht="17.100000000000001" customHeight="1">
      <c r="D109" s="20"/>
      <c r="E109" s="20"/>
      <c r="F109" s="20"/>
      <c r="G109" s="20"/>
      <c r="H109" s="20"/>
      <c r="I109" s="20"/>
      <c r="J109" s="21"/>
      <c r="K109" s="21"/>
      <c r="L109" s="21"/>
      <c r="M109" s="21"/>
      <c r="N109" s="21"/>
      <c r="O109" s="21"/>
    </row>
    <row r="110" spans="4:15" ht="17.100000000000001" customHeight="1">
      <c r="D110" s="20"/>
      <c r="E110" s="20"/>
      <c r="F110" s="20"/>
      <c r="G110" s="20"/>
      <c r="H110" s="20"/>
      <c r="I110" s="20"/>
      <c r="J110" s="21"/>
      <c r="K110" s="21"/>
      <c r="L110" s="21"/>
      <c r="M110" s="21"/>
      <c r="N110" s="21"/>
      <c r="O110" s="21"/>
    </row>
    <row r="111" spans="4:15" ht="17.100000000000001" customHeight="1">
      <c r="D111" s="20"/>
      <c r="E111" s="20"/>
      <c r="F111" s="20"/>
      <c r="G111" s="20"/>
      <c r="H111" s="20"/>
      <c r="I111" s="20"/>
      <c r="J111" s="21"/>
      <c r="K111" s="21"/>
      <c r="L111" s="21"/>
      <c r="M111" s="21"/>
      <c r="N111" s="21"/>
      <c r="O111" s="21"/>
    </row>
    <row r="112" spans="4:15" ht="17.100000000000001" customHeight="1">
      <c r="D112" s="20"/>
      <c r="E112" s="20"/>
      <c r="F112" s="20"/>
      <c r="G112" s="20"/>
      <c r="H112" s="20"/>
      <c r="I112" s="20"/>
      <c r="J112" s="20"/>
      <c r="K112" s="21"/>
      <c r="L112" s="21"/>
      <c r="M112" s="21"/>
      <c r="N112" s="21"/>
      <c r="O112" s="21"/>
    </row>
    <row r="113" spans="4:15" ht="17.100000000000001" customHeight="1">
      <c r="D113" s="20"/>
      <c r="E113" s="20"/>
      <c r="F113" s="20"/>
      <c r="G113" s="20"/>
      <c r="H113" s="20"/>
      <c r="I113" s="20"/>
      <c r="J113" s="20"/>
      <c r="K113" s="21"/>
      <c r="L113" s="21"/>
      <c r="M113" s="21"/>
      <c r="N113" s="21"/>
      <c r="O113" s="21"/>
    </row>
    <row r="114" spans="4:15" ht="17.100000000000001" customHeight="1">
      <c r="D114" s="20"/>
      <c r="E114" s="20"/>
      <c r="F114" s="20"/>
      <c r="G114" s="20"/>
      <c r="H114" s="20"/>
      <c r="I114" s="20"/>
      <c r="J114" s="20"/>
      <c r="K114" s="20"/>
      <c r="L114" s="21"/>
      <c r="M114" s="21"/>
      <c r="N114" s="21"/>
      <c r="O114" s="21"/>
    </row>
    <row r="115" spans="4:15" ht="17.100000000000001" customHeight="1">
      <c r="D115" s="20"/>
      <c r="E115" s="20"/>
      <c r="F115" s="20"/>
      <c r="G115" s="20"/>
      <c r="H115" s="20"/>
      <c r="I115" s="20"/>
      <c r="J115" s="20"/>
      <c r="K115" s="20"/>
      <c r="L115" s="21"/>
      <c r="M115" s="21"/>
      <c r="N115" s="21"/>
      <c r="O115" s="21"/>
    </row>
    <row r="116" spans="4:15" ht="17.100000000000001" customHeight="1">
      <c r="D116" s="20"/>
      <c r="E116" s="20"/>
      <c r="F116" s="20"/>
      <c r="G116" s="20"/>
      <c r="H116" s="20"/>
      <c r="I116" s="20"/>
      <c r="J116" s="20"/>
      <c r="K116" s="20"/>
      <c r="L116" s="21"/>
      <c r="M116" s="21"/>
      <c r="N116" s="21"/>
      <c r="O116" s="21"/>
    </row>
    <row r="117" spans="4:15" ht="17.100000000000001" customHeight="1">
      <c r="D117" s="20"/>
      <c r="E117" s="20"/>
      <c r="F117" s="20"/>
      <c r="G117" s="20"/>
      <c r="H117" s="20"/>
      <c r="I117" s="20"/>
      <c r="J117" s="20"/>
      <c r="K117" s="20"/>
      <c r="L117" s="21"/>
      <c r="M117" s="21"/>
      <c r="N117" s="21"/>
      <c r="O117" s="21"/>
    </row>
    <row r="118" spans="4:15" ht="17.100000000000001" customHeight="1">
      <c r="D118" s="20"/>
      <c r="E118" s="20"/>
      <c r="F118" s="20"/>
      <c r="G118" s="20"/>
      <c r="H118" s="20"/>
      <c r="I118" s="20"/>
      <c r="J118" s="20"/>
      <c r="K118" s="20"/>
      <c r="L118" s="21"/>
      <c r="M118" s="21"/>
      <c r="N118" s="21"/>
      <c r="O118" s="21"/>
    </row>
    <row r="119" spans="4:15" ht="17.100000000000001" customHeight="1">
      <c r="D119" s="20"/>
      <c r="E119" s="20"/>
      <c r="F119" s="20"/>
      <c r="G119" s="20"/>
      <c r="H119" s="20"/>
      <c r="I119" s="20"/>
      <c r="J119" s="20"/>
      <c r="K119" s="20"/>
      <c r="L119" s="21"/>
      <c r="M119" s="21"/>
      <c r="N119" s="21"/>
      <c r="O119" s="21"/>
    </row>
    <row r="120" spans="4:15" ht="17.100000000000001" customHeight="1">
      <c r="D120" s="20"/>
      <c r="E120" s="20"/>
      <c r="F120" s="20"/>
      <c r="G120" s="20"/>
      <c r="H120" s="20"/>
      <c r="I120" s="20"/>
      <c r="J120" s="20"/>
      <c r="K120" s="20"/>
      <c r="L120" s="21"/>
      <c r="M120" s="21"/>
      <c r="N120" s="21"/>
      <c r="O120" s="21"/>
    </row>
    <row r="121" spans="4:15" ht="17.100000000000001" customHeight="1">
      <c r="D121" s="20"/>
      <c r="E121" s="20"/>
      <c r="F121" s="20"/>
      <c r="G121" s="20"/>
      <c r="H121" s="20"/>
      <c r="I121" s="20"/>
      <c r="J121" s="20"/>
      <c r="K121" s="20"/>
      <c r="L121" s="21"/>
      <c r="M121" s="21"/>
      <c r="N121" s="21"/>
      <c r="O121" s="21"/>
    </row>
    <row r="122" spans="4:15" ht="17.100000000000001" customHeight="1">
      <c r="D122" s="20"/>
      <c r="E122" s="20"/>
      <c r="F122" s="20"/>
      <c r="G122" s="20"/>
      <c r="H122" s="20"/>
      <c r="I122" s="20"/>
      <c r="J122" s="20"/>
      <c r="K122" s="20"/>
      <c r="L122" s="21"/>
      <c r="M122" s="21"/>
      <c r="N122" s="21"/>
      <c r="O122" s="21"/>
    </row>
    <row r="123" spans="4:15" ht="17.100000000000001" customHeight="1">
      <c r="D123" s="20"/>
      <c r="E123" s="20"/>
      <c r="F123" s="20"/>
      <c r="G123" s="20"/>
      <c r="H123" s="20"/>
      <c r="I123" s="20"/>
      <c r="J123" s="20"/>
      <c r="K123" s="20"/>
      <c r="L123" s="21"/>
      <c r="M123" s="21"/>
      <c r="N123" s="21"/>
      <c r="O123" s="21"/>
    </row>
    <row r="124" spans="4:15" ht="17.100000000000001" customHeight="1">
      <c r="D124" s="20"/>
      <c r="E124" s="20"/>
      <c r="F124" s="20"/>
      <c r="G124" s="20"/>
      <c r="H124" s="20"/>
      <c r="I124" s="20"/>
      <c r="J124" s="20"/>
      <c r="K124" s="20"/>
      <c r="L124" s="21"/>
      <c r="M124" s="21"/>
      <c r="N124" s="21"/>
      <c r="O124" s="21"/>
    </row>
    <row r="125" spans="4:15" ht="17.100000000000001" customHeight="1">
      <c r="D125" s="20"/>
      <c r="E125" s="20"/>
      <c r="F125" s="20"/>
      <c r="G125" s="20"/>
      <c r="H125" s="20"/>
      <c r="I125" s="20"/>
      <c r="J125" s="20"/>
      <c r="K125" s="20"/>
      <c r="L125" s="21"/>
      <c r="M125" s="21"/>
      <c r="N125" s="21"/>
      <c r="O125" s="21"/>
    </row>
    <row r="126" spans="4:15" ht="17.100000000000001" customHeight="1">
      <c r="D126" s="20"/>
      <c r="E126" s="20"/>
      <c r="F126" s="20"/>
      <c r="G126" s="20"/>
      <c r="H126" s="20"/>
      <c r="I126" s="20"/>
      <c r="J126" s="20"/>
      <c r="K126" s="20"/>
      <c r="L126" s="21"/>
      <c r="M126" s="21"/>
      <c r="N126" s="21"/>
      <c r="O126" s="21"/>
    </row>
    <row r="127" spans="4:15" ht="17.100000000000001" customHeight="1">
      <c r="D127" s="20"/>
      <c r="E127" s="20"/>
      <c r="F127" s="20"/>
      <c r="G127" s="20"/>
      <c r="H127" s="20"/>
      <c r="I127" s="20"/>
      <c r="J127" s="20"/>
      <c r="K127" s="20"/>
      <c r="L127" s="21"/>
      <c r="M127" s="21"/>
      <c r="N127" s="21"/>
      <c r="O127" s="21"/>
    </row>
    <row r="128" spans="4:15" ht="17.100000000000001" customHeight="1">
      <c r="D128" s="20"/>
      <c r="E128" s="20"/>
      <c r="F128" s="20"/>
      <c r="G128" s="20"/>
      <c r="H128" s="20"/>
      <c r="I128" s="20"/>
      <c r="J128" s="20"/>
      <c r="K128" s="20"/>
      <c r="L128" s="21"/>
      <c r="M128" s="21"/>
      <c r="N128" s="21"/>
      <c r="O128" s="21"/>
    </row>
    <row r="129" spans="4:15" ht="17.100000000000001" customHeight="1">
      <c r="D129" s="20"/>
      <c r="E129" s="20"/>
      <c r="F129" s="20"/>
      <c r="G129" s="20"/>
      <c r="H129" s="20"/>
      <c r="I129" s="20"/>
      <c r="J129" s="20"/>
      <c r="K129" s="20"/>
      <c r="L129" s="21"/>
      <c r="M129" s="21"/>
      <c r="N129" s="21"/>
      <c r="O129" s="21"/>
    </row>
    <row r="130" spans="4:15" ht="17.100000000000001" customHeight="1">
      <c r="D130" s="20"/>
      <c r="E130" s="20"/>
      <c r="F130" s="20"/>
      <c r="G130" s="20"/>
      <c r="H130" s="20"/>
      <c r="I130" s="20"/>
      <c r="J130" s="20"/>
      <c r="K130" s="20"/>
      <c r="L130" s="21"/>
      <c r="M130" s="21"/>
      <c r="N130" s="21"/>
      <c r="O130" s="21"/>
    </row>
    <row r="131" spans="4:15" ht="17.100000000000001" customHeight="1">
      <c r="D131" s="20"/>
      <c r="E131" s="20"/>
      <c r="F131" s="20"/>
      <c r="G131" s="20"/>
      <c r="H131" s="20"/>
      <c r="I131" s="20"/>
      <c r="J131" s="20"/>
      <c r="K131" s="20"/>
      <c r="L131" s="21"/>
      <c r="M131" s="21"/>
      <c r="N131" s="21"/>
      <c r="O131" s="21"/>
    </row>
    <row r="132" spans="4:15" ht="17.100000000000001" customHeight="1">
      <c r="D132" s="20"/>
      <c r="E132" s="20"/>
      <c r="F132" s="20"/>
      <c r="G132" s="20"/>
      <c r="H132" s="20"/>
      <c r="I132" s="20"/>
      <c r="J132" s="20"/>
      <c r="K132" s="20"/>
      <c r="L132" s="21"/>
      <c r="M132" s="21"/>
      <c r="N132" s="21"/>
      <c r="O132" s="21"/>
    </row>
    <row r="133" spans="4:15" ht="17.100000000000001" customHeight="1">
      <c r="D133" s="20"/>
      <c r="E133" s="20"/>
      <c r="F133" s="20"/>
      <c r="G133" s="20"/>
      <c r="H133" s="20"/>
      <c r="I133" s="20"/>
      <c r="J133" s="20"/>
      <c r="K133" s="20"/>
      <c r="L133" s="21"/>
      <c r="M133" s="21"/>
      <c r="N133" s="21"/>
      <c r="O133" s="21"/>
    </row>
    <row r="134" spans="4:15" ht="17.100000000000001" customHeight="1">
      <c r="D134" s="20"/>
      <c r="E134" s="20"/>
      <c r="F134" s="20"/>
      <c r="G134" s="20"/>
      <c r="H134" s="20"/>
      <c r="I134" s="20"/>
      <c r="J134" s="19"/>
      <c r="K134" s="20"/>
      <c r="L134" s="21"/>
      <c r="M134" s="21"/>
      <c r="N134" s="21"/>
      <c r="O134" s="21"/>
    </row>
    <row r="135" spans="4:15" ht="17.100000000000001" customHeight="1">
      <c r="D135" s="20"/>
      <c r="E135" s="20"/>
      <c r="F135" s="20"/>
      <c r="G135" s="20"/>
      <c r="H135" s="20"/>
      <c r="I135" s="20"/>
      <c r="J135" s="19"/>
      <c r="K135" s="20"/>
      <c r="L135" s="21"/>
      <c r="M135" s="21"/>
      <c r="N135" s="21"/>
      <c r="O135" s="21"/>
    </row>
    <row r="136" spans="4:15" ht="17.100000000000001" customHeight="1">
      <c r="D136" s="20"/>
      <c r="E136" s="20"/>
      <c r="F136" s="20"/>
      <c r="G136" s="20"/>
      <c r="H136" s="20"/>
      <c r="I136" s="20"/>
      <c r="J136" s="19"/>
      <c r="K136" s="19"/>
      <c r="L136" s="21"/>
      <c r="M136" s="21"/>
      <c r="N136" s="21"/>
      <c r="O136" s="21"/>
    </row>
    <row r="137" spans="4:15" ht="17.100000000000001" customHeight="1">
      <c r="D137" s="20"/>
      <c r="E137" s="20"/>
      <c r="F137" s="20"/>
      <c r="G137" s="20"/>
      <c r="H137" s="20"/>
      <c r="I137" s="20"/>
      <c r="J137" s="19"/>
      <c r="K137" s="19"/>
      <c r="L137" s="21"/>
      <c r="M137" s="21"/>
      <c r="N137" s="21"/>
      <c r="O137" s="21"/>
    </row>
    <row r="138" spans="4:15" ht="17.100000000000001" customHeight="1">
      <c r="D138" s="20"/>
      <c r="E138" s="20"/>
      <c r="F138" s="20"/>
      <c r="G138" s="20"/>
      <c r="H138" s="20"/>
      <c r="I138" s="20"/>
      <c r="J138" s="20"/>
      <c r="K138" s="19"/>
      <c r="L138" s="21"/>
      <c r="M138" s="21"/>
      <c r="N138" s="21"/>
      <c r="O138" s="21"/>
    </row>
    <row r="139" spans="4:15" ht="17.100000000000001" customHeight="1">
      <c r="D139" s="20"/>
      <c r="E139" s="20"/>
      <c r="F139" s="20"/>
      <c r="G139" s="20"/>
      <c r="H139" s="20"/>
      <c r="I139" s="20"/>
      <c r="J139" s="20"/>
      <c r="K139" s="19"/>
      <c r="L139" s="21"/>
      <c r="M139" s="21"/>
      <c r="N139" s="21"/>
      <c r="O139" s="21"/>
    </row>
    <row r="140" spans="4:15" ht="17.100000000000001" customHeight="1">
      <c r="D140" s="20"/>
      <c r="E140" s="20"/>
      <c r="F140" s="20"/>
      <c r="G140" s="20"/>
      <c r="H140" s="20"/>
      <c r="I140" s="20"/>
      <c r="J140" s="20"/>
      <c r="K140" s="20"/>
      <c r="L140" s="21"/>
      <c r="M140" s="21"/>
      <c r="N140" s="21"/>
      <c r="O140" s="21"/>
    </row>
    <row r="141" spans="4:15" ht="17.100000000000001" customHeight="1">
      <c r="D141" s="20"/>
      <c r="E141" s="20"/>
      <c r="F141" s="20"/>
      <c r="G141" s="20"/>
      <c r="H141" s="20"/>
      <c r="I141" s="20"/>
      <c r="J141" s="20"/>
      <c r="K141" s="20"/>
      <c r="L141" s="21"/>
      <c r="M141" s="21"/>
      <c r="N141" s="21"/>
      <c r="O141" s="21"/>
    </row>
    <row r="142" spans="4:15" ht="17.100000000000001" customHeight="1">
      <c r="D142" s="20"/>
      <c r="E142" s="20"/>
      <c r="F142" s="20"/>
      <c r="G142" s="20"/>
      <c r="H142" s="20"/>
      <c r="I142" s="20"/>
      <c r="J142" s="20"/>
      <c r="K142" s="20"/>
      <c r="L142" s="21"/>
      <c r="M142" s="21"/>
      <c r="N142" s="21"/>
      <c r="O142" s="21"/>
    </row>
    <row r="143" spans="4:15" ht="17.100000000000001" customHeight="1">
      <c r="D143" s="20"/>
      <c r="E143" s="20"/>
      <c r="F143" s="20"/>
      <c r="G143" s="20"/>
      <c r="H143" s="20"/>
      <c r="I143" s="20"/>
      <c r="J143" s="20"/>
      <c r="K143" s="20"/>
      <c r="L143" s="21"/>
      <c r="M143" s="21"/>
      <c r="N143" s="21"/>
      <c r="O143" s="21"/>
    </row>
    <row r="144" spans="4:15" ht="17.100000000000001" customHeight="1">
      <c r="D144" s="20"/>
      <c r="E144" s="20"/>
      <c r="F144" s="20"/>
      <c r="G144" s="20"/>
      <c r="H144" s="20"/>
      <c r="I144" s="20"/>
      <c r="J144" s="20"/>
      <c r="K144" s="20"/>
      <c r="L144" s="21"/>
      <c r="M144" s="21"/>
      <c r="N144" s="21"/>
      <c r="O144" s="21"/>
    </row>
    <row r="145" spans="4:15" ht="17.100000000000001" customHeight="1">
      <c r="D145" s="20"/>
      <c r="E145" s="20"/>
      <c r="F145" s="20"/>
      <c r="G145" s="20"/>
      <c r="H145" s="20"/>
      <c r="I145" s="20"/>
      <c r="J145" s="20"/>
      <c r="K145" s="20"/>
      <c r="L145" s="21"/>
      <c r="M145" s="21"/>
      <c r="N145" s="21"/>
      <c r="O145" s="21"/>
    </row>
    <row r="146" spans="4:15" ht="17.100000000000001" customHeight="1">
      <c r="D146" s="20"/>
      <c r="E146" s="20"/>
      <c r="F146" s="20"/>
      <c r="G146" s="20"/>
      <c r="H146" s="20"/>
      <c r="I146" s="20"/>
      <c r="J146" s="20"/>
      <c r="K146" s="20"/>
      <c r="L146" s="21"/>
      <c r="M146" s="21"/>
      <c r="N146" s="21"/>
      <c r="O146" s="21"/>
    </row>
    <row r="147" spans="4:15" ht="17.100000000000001" customHeight="1">
      <c r="D147" s="20"/>
      <c r="E147" s="20"/>
      <c r="F147" s="20"/>
      <c r="G147" s="20"/>
      <c r="H147" s="20"/>
      <c r="I147" s="20"/>
      <c r="J147" s="20"/>
      <c r="K147" s="20"/>
      <c r="L147" s="21"/>
      <c r="M147" s="21"/>
      <c r="N147" s="21"/>
      <c r="O147" s="21"/>
    </row>
    <row r="148" spans="4:15" ht="17.100000000000001" customHeight="1">
      <c r="D148" s="20"/>
      <c r="E148" s="20"/>
      <c r="F148" s="20"/>
      <c r="G148" s="20"/>
      <c r="H148" s="20"/>
      <c r="I148" s="20"/>
      <c r="J148" s="20"/>
      <c r="K148" s="20"/>
      <c r="L148" s="21"/>
      <c r="M148" s="21"/>
      <c r="N148" s="21"/>
      <c r="O148" s="21"/>
    </row>
    <row r="149" spans="4:15" ht="17.100000000000001" customHeight="1">
      <c r="D149" s="20"/>
      <c r="E149" s="20"/>
      <c r="F149" s="20"/>
      <c r="G149" s="20"/>
      <c r="H149" s="19"/>
      <c r="I149" s="20"/>
      <c r="J149" s="20"/>
      <c r="K149" s="20"/>
      <c r="L149" s="21"/>
      <c r="M149" s="21"/>
      <c r="N149" s="21"/>
      <c r="O149" s="21"/>
    </row>
    <row r="150" spans="4:15" ht="17.100000000000001" customHeight="1">
      <c r="D150" s="20"/>
      <c r="E150" s="20"/>
      <c r="F150" s="20"/>
      <c r="G150" s="20"/>
      <c r="H150" s="19"/>
      <c r="I150" s="20"/>
      <c r="J150" s="20"/>
      <c r="K150" s="20"/>
      <c r="L150" s="21"/>
      <c r="M150" s="21"/>
      <c r="N150" s="21"/>
      <c r="O150" s="21"/>
    </row>
    <row r="151" spans="4:15" ht="17.100000000000001" customHeight="1">
      <c r="D151" s="20"/>
      <c r="E151" s="20"/>
      <c r="F151" s="20"/>
      <c r="G151" s="20"/>
      <c r="H151" s="19"/>
      <c r="I151" s="20"/>
      <c r="J151" s="20"/>
      <c r="K151" s="20"/>
      <c r="L151" s="21"/>
      <c r="M151" s="21"/>
      <c r="N151" s="21"/>
      <c r="O151" s="21"/>
    </row>
    <row r="152" spans="4:15" ht="17.100000000000001" customHeight="1">
      <c r="D152" s="20"/>
      <c r="E152" s="20"/>
      <c r="F152" s="20"/>
      <c r="G152" s="20"/>
      <c r="H152" s="20"/>
      <c r="I152" s="20"/>
      <c r="J152" s="20"/>
      <c r="K152" s="20"/>
      <c r="L152" s="21"/>
      <c r="M152" s="21"/>
      <c r="N152" s="21"/>
      <c r="O152" s="21"/>
    </row>
    <row r="153" spans="4:15" ht="17.100000000000001" customHeight="1">
      <c r="D153" s="20"/>
      <c r="E153" s="20"/>
      <c r="F153" s="20"/>
      <c r="G153" s="20"/>
      <c r="H153" s="19"/>
      <c r="I153" s="20"/>
      <c r="J153" s="20"/>
      <c r="K153" s="20"/>
      <c r="L153" s="21"/>
      <c r="M153" s="21"/>
      <c r="N153" s="21"/>
      <c r="O153" s="21"/>
    </row>
    <row r="154" spans="4:15" ht="17.100000000000001" customHeight="1">
      <c r="D154" s="20"/>
      <c r="E154" s="20"/>
      <c r="F154" s="20"/>
      <c r="G154" s="20"/>
      <c r="H154" s="19"/>
      <c r="I154" s="20"/>
      <c r="J154" s="20"/>
      <c r="K154" s="20"/>
      <c r="L154" s="21"/>
      <c r="M154" s="21"/>
      <c r="N154" s="21"/>
      <c r="O154" s="21"/>
    </row>
    <row r="155" spans="4:15" ht="17.100000000000001" customHeight="1">
      <c r="D155" s="20"/>
      <c r="E155" s="20"/>
      <c r="F155" s="20"/>
      <c r="G155" s="20"/>
      <c r="H155" s="20"/>
      <c r="I155" s="20"/>
      <c r="J155" s="20"/>
      <c r="K155" s="20"/>
      <c r="L155" s="21"/>
      <c r="M155" s="21"/>
      <c r="N155" s="21"/>
      <c r="O155" s="21"/>
    </row>
    <row r="156" spans="4:15" ht="17.100000000000001" customHeight="1">
      <c r="D156" s="20"/>
      <c r="E156" s="20"/>
      <c r="F156" s="20"/>
      <c r="G156" s="20"/>
      <c r="H156" s="20"/>
      <c r="I156" s="20"/>
      <c r="J156" s="20"/>
      <c r="K156" s="20"/>
      <c r="L156" s="21"/>
      <c r="M156" s="21"/>
      <c r="N156" s="21"/>
      <c r="O156" s="21"/>
    </row>
    <row r="157" spans="4:15" ht="17.100000000000001" customHeight="1">
      <c r="D157" s="19"/>
      <c r="E157" s="19"/>
      <c r="F157" s="19"/>
      <c r="G157" s="19"/>
      <c r="H157" s="20"/>
      <c r="I157" s="20"/>
      <c r="J157" s="20"/>
      <c r="K157" s="20"/>
      <c r="L157" s="21"/>
      <c r="M157" s="21"/>
      <c r="N157" s="21"/>
      <c r="O157" s="21"/>
    </row>
    <row r="158" spans="4:15" ht="17.100000000000001" customHeight="1">
      <c r="D158" s="19"/>
      <c r="E158" s="19"/>
      <c r="F158" s="19"/>
      <c r="G158" s="19"/>
      <c r="H158" s="20"/>
      <c r="I158" s="20"/>
      <c r="J158" s="20"/>
      <c r="K158" s="20"/>
      <c r="L158" s="21"/>
      <c r="M158" s="21"/>
      <c r="N158" s="21"/>
      <c r="O158" s="21"/>
    </row>
    <row r="159" spans="4:15" ht="17.100000000000001" customHeight="1">
      <c r="D159" s="19"/>
      <c r="E159" s="19"/>
      <c r="F159" s="19"/>
      <c r="G159" s="19"/>
      <c r="H159" s="19"/>
      <c r="I159" s="20"/>
      <c r="J159" s="20"/>
      <c r="K159" s="20"/>
      <c r="L159" s="21"/>
      <c r="M159" s="21"/>
      <c r="N159" s="21"/>
      <c r="O159" s="21"/>
    </row>
    <row r="160" spans="4:15" ht="17.100000000000001" customHeight="1">
      <c r="D160" s="20"/>
      <c r="E160" s="20"/>
      <c r="F160" s="20"/>
      <c r="G160" s="20"/>
      <c r="H160" s="19"/>
      <c r="I160" s="20"/>
      <c r="J160" s="20"/>
      <c r="K160" s="20"/>
      <c r="L160" s="21"/>
      <c r="M160" s="21"/>
      <c r="N160" s="21"/>
      <c r="O160" s="21"/>
    </row>
    <row r="161" spans="4:15" ht="17.100000000000001" customHeight="1">
      <c r="D161" s="19"/>
      <c r="E161" s="19"/>
      <c r="F161" s="19"/>
      <c r="G161" s="19"/>
      <c r="H161" s="19"/>
      <c r="I161" s="20"/>
      <c r="J161" s="20"/>
      <c r="K161" s="20"/>
      <c r="L161" s="21"/>
      <c r="M161" s="21"/>
      <c r="N161" s="21"/>
      <c r="O161" s="21"/>
    </row>
    <row r="162" spans="4:15" ht="17.100000000000001" customHeight="1">
      <c r="D162" s="19"/>
      <c r="E162" s="19"/>
      <c r="F162" s="19"/>
      <c r="G162" s="19"/>
      <c r="H162" s="19"/>
      <c r="I162" s="20"/>
      <c r="J162" s="20"/>
      <c r="K162" s="20"/>
      <c r="L162" s="21"/>
      <c r="M162" s="21"/>
      <c r="N162" s="21"/>
      <c r="O162" s="21"/>
    </row>
    <row r="163" spans="4:15" ht="17.100000000000001" customHeight="1">
      <c r="D163" s="20"/>
      <c r="E163" s="20"/>
      <c r="F163" s="20"/>
      <c r="G163" s="20"/>
      <c r="H163" s="19"/>
      <c r="I163" s="19"/>
      <c r="J163" s="20"/>
      <c r="K163" s="20"/>
      <c r="L163" s="21"/>
      <c r="M163" s="21"/>
      <c r="N163" s="21"/>
      <c r="O163" s="21"/>
    </row>
    <row r="164" spans="4:15" ht="17.100000000000001" customHeight="1">
      <c r="D164" s="20"/>
      <c r="E164" s="20"/>
      <c r="F164" s="20"/>
      <c r="G164" s="20"/>
      <c r="H164" s="19"/>
      <c r="I164" s="19"/>
      <c r="J164" s="20"/>
      <c r="K164" s="20"/>
      <c r="L164" s="21"/>
      <c r="M164" s="21"/>
      <c r="N164" s="21"/>
      <c r="O164" s="21"/>
    </row>
    <row r="165" spans="4:15" ht="17.100000000000001" customHeight="1">
      <c r="D165" s="20"/>
      <c r="E165" s="20"/>
      <c r="F165" s="20"/>
      <c r="G165" s="20"/>
      <c r="H165" s="19"/>
      <c r="I165" s="19"/>
      <c r="J165" s="20"/>
      <c r="K165" s="20"/>
      <c r="L165" s="21"/>
      <c r="M165" s="21"/>
      <c r="N165" s="21"/>
      <c r="O165" s="21"/>
    </row>
    <row r="166" spans="4:15" ht="17.100000000000001" customHeight="1">
      <c r="D166" s="20"/>
      <c r="E166" s="20"/>
      <c r="F166" s="20"/>
      <c r="G166" s="20"/>
      <c r="H166" s="19"/>
      <c r="I166" s="20"/>
      <c r="J166" s="20"/>
      <c r="K166" s="20"/>
      <c r="L166" s="21"/>
      <c r="M166" s="21"/>
      <c r="N166" s="21"/>
      <c r="O166" s="21"/>
    </row>
    <row r="167" spans="4:15" ht="17.100000000000001" customHeight="1">
      <c r="D167" s="19"/>
      <c r="E167" s="19"/>
      <c r="F167" s="19"/>
      <c r="G167" s="19"/>
      <c r="H167" s="19"/>
      <c r="I167" s="19"/>
      <c r="J167" s="20"/>
      <c r="K167" s="20"/>
      <c r="L167" s="21"/>
      <c r="M167" s="21"/>
      <c r="N167" s="21"/>
      <c r="O167" s="21"/>
    </row>
    <row r="168" spans="4:15" ht="17.100000000000001" customHeight="1">
      <c r="D168" s="19"/>
      <c r="E168" s="19"/>
      <c r="F168" s="19"/>
      <c r="G168" s="19"/>
      <c r="H168" s="19"/>
      <c r="I168" s="19"/>
      <c r="J168" s="20"/>
      <c r="K168" s="20"/>
      <c r="L168" s="21"/>
      <c r="M168" s="21"/>
      <c r="N168" s="21"/>
      <c r="O168" s="21"/>
    </row>
    <row r="169" spans="4:15" ht="17.100000000000001" customHeight="1">
      <c r="D169" s="19"/>
      <c r="E169" s="19"/>
      <c r="F169" s="19"/>
      <c r="G169" s="19"/>
      <c r="H169" s="19"/>
      <c r="I169" s="20"/>
      <c r="J169" s="20"/>
      <c r="K169" s="20"/>
      <c r="L169" s="21"/>
      <c r="M169" s="21"/>
      <c r="N169" s="21"/>
      <c r="O169" s="21"/>
    </row>
    <row r="170" spans="4:15" ht="17.100000000000001" customHeight="1">
      <c r="D170" s="19"/>
      <c r="E170" s="19"/>
      <c r="F170" s="19"/>
      <c r="G170" s="19"/>
      <c r="H170" s="42"/>
      <c r="I170" s="20"/>
      <c r="J170" s="20"/>
      <c r="K170" s="20"/>
      <c r="L170" s="21"/>
      <c r="M170" s="21"/>
      <c r="N170" s="21"/>
      <c r="O170" s="21"/>
    </row>
    <row r="171" spans="4:15" ht="17.100000000000001" customHeight="1">
      <c r="D171" s="19"/>
      <c r="E171" s="19"/>
      <c r="F171" s="19"/>
      <c r="G171" s="19"/>
      <c r="H171" s="42"/>
      <c r="I171" s="20"/>
      <c r="J171" s="20"/>
      <c r="K171" s="20"/>
      <c r="L171" s="21"/>
      <c r="M171" s="21"/>
      <c r="N171" s="21"/>
      <c r="O171" s="21"/>
    </row>
    <row r="172" spans="4:15" ht="17.100000000000001" customHeight="1">
      <c r="D172" s="19"/>
      <c r="E172" s="19"/>
      <c r="F172" s="19"/>
      <c r="G172" s="19"/>
      <c r="H172" s="42"/>
      <c r="I172" s="20"/>
      <c r="J172" s="20"/>
      <c r="K172" s="20"/>
      <c r="L172" s="21"/>
      <c r="M172" s="21"/>
      <c r="N172" s="21"/>
      <c r="O172" s="21"/>
    </row>
    <row r="173" spans="4:15" ht="17.100000000000001" customHeight="1">
      <c r="D173" s="19"/>
      <c r="E173" s="19"/>
      <c r="F173" s="19"/>
      <c r="G173" s="19"/>
      <c r="H173" s="42"/>
      <c r="I173" s="19"/>
      <c r="J173" s="20"/>
      <c r="K173" s="20"/>
      <c r="L173" s="21"/>
      <c r="M173" s="21"/>
      <c r="N173" s="21"/>
      <c r="O173" s="21"/>
    </row>
    <row r="174" spans="4:15" ht="17.100000000000001" customHeight="1">
      <c r="D174" s="19"/>
      <c r="E174" s="19"/>
      <c r="F174" s="19"/>
      <c r="G174" s="19"/>
      <c r="H174" s="42"/>
      <c r="I174" s="19"/>
      <c r="J174" s="20"/>
      <c r="K174" s="20"/>
      <c r="L174" s="21"/>
      <c r="M174" s="21"/>
      <c r="N174" s="21"/>
      <c r="O174" s="21"/>
    </row>
    <row r="175" spans="4:15" ht="17.100000000000001" customHeight="1">
      <c r="D175" s="19"/>
      <c r="E175" s="19"/>
      <c r="F175" s="19"/>
      <c r="G175" s="19"/>
      <c r="H175" s="42"/>
      <c r="I175" s="19"/>
      <c r="J175" s="20"/>
      <c r="K175" s="20"/>
      <c r="L175" s="21"/>
      <c r="M175" s="21"/>
      <c r="N175" s="21"/>
      <c r="O175" s="21"/>
    </row>
    <row r="176" spans="4:15" ht="17.100000000000001" customHeight="1">
      <c r="D176" s="19"/>
      <c r="E176" s="19"/>
      <c r="F176" s="19"/>
      <c r="G176" s="19"/>
      <c r="H176" s="42"/>
      <c r="I176" s="19"/>
      <c r="J176" s="20"/>
      <c r="K176" s="20"/>
      <c r="L176" s="21"/>
      <c r="M176" s="21"/>
      <c r="N176" s="21"/>
      <c r="O176" s="21"/>
    </row>
    <row r="177" spans="4:15" ht="17.100000000000001" customHeight="1">
      <c r="D177" s="19"/>
      <c r="E177" s="19"/>
      <c r="F177" s="19"/>
      <c r="G177" s="19"/>
      <c r="H177" s="42"/>
      <c r="I177" s="19"/>
      <c r="J177" s="20"/>
      <c r="K177" s="20"/>
      <c r="L177" s="21"/>
      <c r="M177" s="21"/>
      <c r="N177" s="21"/>
      <c r="O177" s="21"/>
    </row>
    <row r="178" spans="4:15" ht="17.100000000000001" customHeight="1">
      <c r="D178" s="42"/>
      <c r="E178" s="42"/>
      <c r="F178" s="42"/>
      <c r="G178" s="42"/>
      <c r="H178" s="42"/>
      <c r="I178" s="19"/>
      <c r="J178" s="20"/>
      <c r="K178" s="20"/>
      <c r="L178" s="21"/>
      <c r="M178" s="21"/>
      <c r="N178" s="21"/>
      <c r="O178" s="21"/>
    </row>
    <row r="179" spans="4:15" ht="17.100000000000001" customHeight="1">
      <c r="D179" s="42"/>
      <c r="E179" s="42"/>
      <c r="F179" s="42"/>
      <c r="G179" s="42"/>
      <c r="H179" s="42"/>
      <c r="I179" s="19"/>
      <c r="J179" s="20"/>
      <c r="K179" s="20"/>
      <c r="L179" s="21"/>
      <c r="M179" s="21"/>
      <c r="N179" s="21"/>
      <c r="O179" s="21"/>
    </row>
    <row r="180" spans="4:15" ht="17.100000000000001" customHeight="1">
      <c r="D180" s="42"/>
      <c r="E180" s="42"/>
      <c r="F180" s="42"/>
      <c r="G180" s="42"/>
      <c r="H180" s="42"/>
      <c r="I180" s="19"/>
      <c r="J180" s="20"/>
      <c r="K180" s="20"/>
      <c r="L180" s="21"/>
      <c r="M180" s="21"/>
      <c r="N180" s="21"/>
      <c r="O180" s="21"/>
    </row>
    <row r="181" spans="4:15" ht="17.100000000000001" customHeight="1">
      <c r="D181" s="42"/>
      <c r="E181" s="42"/>
      <c r="F181" s="42"/>
      <c r="G181" s="42"/>
      <c r="I181" s="19"/>
      <c r="J181" s="20"/>
      <c r="K181" s="20"/>
      <c r="L181" s="21"/>
      <c r="M181" s="21"/>
      <c r="N181" s="21"/>
      <c r="O181" s="21"/>
    </row>
    <row r="182" spans="4:15" ht="17.100000000000001" customHeight="1">
      <c r="D182" s="42"/>
      <c r="E182" s="42"/>
      <c r="F182" s="42"/>
      <c r="G182" s="42"/>
      <c r="I182" s="19"/>
      <c r="J182" s="20"/>
      <c r="K182" s="20"/>
      <c r="L182" s="21"/>
      <c r="M182" s="21"/>
      <c r="N182" s="21"/>
      <c r="O182" s="21"/>
    </row>
    <row r="183" spans="4:15" ht="17.100000000000001" customHeight="1">
      <c r="D183" s="42"/>
      <c r="E183" s="42"/>
      <c r="F183" s="42"/>
      <c r="G183" s="42"/>
      <c r="I183" s="19"/>
      <c r="J183" s="20"/>
      <c r="K183" s="20"/>
      <c r="L183" s="21"/>
      <c r="M183" s="21"/>
      <c r="N183" s="21"/>
      <c r="O183" s="21"/>
    </row>
    <row r="184" spans="4:15" ht="17.100000000000001" customHeight="1">
      <c r="D184" s="42"/>
      <c r="E184" s="42"/>
      <c r="F184" s="42"/>
      <c r="G184" s="42"/>
      <c r="I184" s="42"/>
      <c r="J184" s="20"/>
      <c r="K184" s="20"/>
      <c r="L184" s="21"/>
      <c r="M184" s="21"/>
      <c r="O184" s="21"/>
    </row>
    <row r="185" spans="4:15" ht="17.100000000000001" customHeight="1">
      <c r="D185" s="42"/>
      <c r="E185" s="42"/>
      <c r="F185" s="42"/>
      <c r="G185" s="42"/>
      <c r="I185" s="42"/>
      <c r="J185" s="20"/>
      <c r="K185" s="20"/>
      <c r="L185" s="21"/>
      <c r="M185" s="21"/>
      <c r="O185" s="21"/>
    </row>
    <row r="186" spans="4:15" ht="17.100000000000001" customHeight="1">
      <c r="D186" s="42"/>
      <c r="E186" s="42"/>
      <c r="F186" s="42"/>
      <c r="G186" s="42"/>
      <c r="I186" s="42"/>
      <c r="J186" s="20"/>
      <c r="K186" s="20"/>
      <c r="L186" s="21"/>
      <c r="M186" s="21"/>
    </row>
    <row r="187" spans="4:15" ht="17.100000000000001" customHeight="1">
      <c r="D187" s="42"/>
      <c r="E187" s="42"/>
      <c r="F187" s="42"/>
      <c r="G187" s="42"/>
      <c r="I187" s="42"/>
      <c r="J187" s="20"/>
      <c r="K187" s="20"/>
      <c r="L187" s="21"/>
      <c r="M187" s="21"/>
    </row>
    <row r="188" spans="4:15" ht="17.100000000000001" customHeight="1">
      <c r="D188" s="42"/>
      <c r="E188" s="42"/>
      <c r="F188" s="42"/>
      <c r="G188" s="42"/>
      <c r="I188" s="42"/>
      <c r="J188" s="20"/>
      <c r="K188" s="20"/>
      <c r="L188" s="21"/>
      <c r="M188" s="21"/>
    </row>
    <row r="189" spans="4:15" ht="17.100000000000001" customHeight="1">
      <c r="I189" s="42"/>
      <c r="J189" s="20"/>
      <c r="K189" s="20"/>
      <c r="L189" s="21"/>
      <c r="M189" s="21"/>
    </row>
    <row r="190" spans="4:15" ht="17.100000000000001" customHeight="1">
      <c r="I190" s="42"/>
      <c r="J190" s="20"/>
      <c r="K190" s="20"/>
      <c r="L190" s="21"/>
      <c r="M190" s="21"/>
    </row>
    <row r="191" spans="4:15" ht="17.100000000000001" customHeight="1">
      <c r="I191" s="42"/>
      <c r="J191" s="20"/>
      <c r="K191" s="20"/>
      <c r="L191" s="21"/>
      <c r="M191" s="21"/>
    </row>
    <row r="192" spans="4:15" ht="17.100000000000001" customHeight="1">
      <c r="I192" s="42"/>
      <c r="J192" s="20"/>
      <c r="K192" s="20"/>
      <c r="L192" s="21"/>
      <c r="M192" s="21"/>
    </row>
    <row r="193" spans="9:13" ht="17.100000000000001" customHeight="1">
      <c r="I193" s="42"/>
      <c r="J193" s="19"/>
      <c r="K193" s="20"/>
      <c r="L193" s="21"/>
      <c r="M193" s="21"/>
    </row>
    <row r="194" spans="9:13" ht="17.100000000000001" customHeight="1">
      <c r="I194" s="42"/>
      <c r="J194" s="19"/>
      <c r="K194" s="20"/>
      <c r="L194" s="21"/>
      <c r="M194" s="21"/>
    </row>
    <row r="195" spans="9:13" ht="17.100000000000001" customHeight="1">
      <c r="J195" s="19"/>
      <c r="K195" s="19"/>
      <c r="L195" s="21"/>
      <c r="M195" s="21"/>
    </row>
    <row r="196" spans="9:13" ht="17.100000000000001" customHeight="1">
      <c r="J196" s="20"/>
      <c r="K196" s="19"/>
      <c r="L196" s="21"/>
      <c r="M196" s="21"/>
    </row>
    <row r="197" spans="9:13" ht="17.100000000000001" customHeight="1">
      <c r="J197" s="19"/>
      <c r="K197" s="19"/>
      <c r="L197" s="21"/>
      <c r="M197" s="21"/>
    </row>
    <row r="198" spans="9:13" ht="17.100000000000001" customHeight="1">
      <c r="J198" s="19"/>
      <c r="K198" s="20"/>
      <c r="L198" s="21"/>
      <c r="M198" s="21"/>
    </row>
    <row r="199" spans="9:13" ht="17.100000000000001" customHeight="1">
      <c r="J199" s="20"/>
      <c r="K199" s="19"/>
      <c r="L199" s="21"/>
      <c r="M199" s="21"/>
    </row>
    <row r="200" spans="9:13" ht="17.100000000000001" customHeight="1">
      <c r="J200" s="20"/>
      <c r="K200" s="19"/>
      <c r="L200" s="21"/>
      <c r="M200" s="21"/>
    </row>
    <row r="201" spans="9:13" ht="17.100000000000001" customHeight="1">
      <c r="J201" s="20"/>
      <c r="K201" s="20"/>
      <c r="L201" s="21"/>
      <c r="M201" s="21"/>
    </row>
    <row r="202" spans="9:13" ht="17.100000000000001" customHeight="1">
      <c r="J202" s="20"/>
      <c r="K202" s="20"/>
      <c r="L202" s="21"/>
      <c r="M202" s="21"/>
    </row>
    <row r="203" spans="9:13" ht="17.100000000000001" customHeight="1">
      <c r="J203" s="19"/>
      <c r="K203" s="20"/>
      <c r="L203" s="21"/>
      <c r="M203" s="21"/>
    </row>
    <row r="204" spans="9:13" ht="17.100000000000001" customHeight="1">
      <c r="J204" s="19"/>
      <c r="K204" s="20"/>
      <c r="L204" s="21"/>
    </row>
    <row r="205" spans="9:13" ht="17.100000000000001" customHeight="1">
      <c r="J205" s="19"/>
      <c r="K205" s="19"/>
      <c r="L205" s="21"/>
    </row>
    <row r="206" spans="9:13" ht="17.100000000000001" customHeight="1">
      <c r="J206" s="19"/>
      <c r="K206" s="19"/>
      <c r="L206" s="21"/>
    </row>
    <row r="207" spans="9:13" ht="17.100000000000001" customHeight="1">
      <c r="J207" s="19"/>
      <c r="K207" s="19"/>
      <c r="L207" s="21"/>
    </row>
    <row r="208" spans="9:13" ht="17.100000000000001" customHeight="1">
      <c r="J208" s="19"/>
      <c r="K208" s="19"/>
      <c r="L208" s="21"/>
    </row>
    <row r="209" spans="10:12" ht="17.100000000000001" customHeight="1">
      <c r="J209" s="19"/>
      <c r="K209" s="19"/>
      <c r="L209" s="21"/>
    </row>
    <row r="210" spans="10:12" ht="17.100000000000001" customHeight="1">
      <c r="J210" s="19"/>
      <c r="K210" s="19"/>
      <c r="L210" s="21"/>
    </row>
    <row r="211" spans="10:12" ht="17.100000000000001" customHeight="1">
      <c r="J211" s="19"/>
      <c r="K211" s="19"/>
      <c r="L211" s="21"/>
    </row>
    <row r="212" spans="10:12" ht="17.100000000000001" customHeight="1">
      <c r="J212" s="19"/>
      <c r="K212" s="19"/>
      <c r="L212" s="21"/>
    </row>
    <row r="213" spans="10:12" ht="17.100000000000001" customHeight="1">
      <c r="J213" s="19"/>
      <c r="K213" s="42"/>
    </row>
    <row r="214" spans="10:12" ht="17.100000000000001" customHeight="1">
      <c r="J214" s="42"/>
      <c r="K214" s="42"/>
    </row>
    <row r="215" spans="10:12" ht="17.100000000000001" customHeight="1">
      <c r="J215" s="42"/>
      <c r="K215" s="42"/>
    </row>
    <row r="216" spans="10:12" ht="17.100000000000001" customHeight="1">
      <c r="J216" s="42"/>
      <c r="K216" s="42"/>
    </row>
    <row r="217" spans="10:12" ht="17.100000000000001" customHeight="1">
      <c r="J217" s="42"/>
      <c r="K217" s="42"/>
    </row>
    <row r="218" spans="10:12" ht="17.100000000000001" customHeight="1">
      <c r="J218" s="42"/>
      <c r="K218" s="42"/>
    </row>
    <row r="219" spans="10:12" ht="17.100000000000001" customHeight="1">
      <c r="J219" s="42"/>
      <c r="K219" s="42"/>
    </row>
    <row r="220" spans="10:12" ht="17.100000000000001" customHeight="1">
      <c r="J220" s="42"/>
      <c r="K220" s="42"/>
    </row>
    <row r="221" spans="10:12" ht="17.100000000000001" customHeight="1">
      <c r="J221" s="42"/>
      <c r="K221" s="42"/>
    </row>
    <row r="222" spans="10:12" ht="17.100000000000001" customHeight="1">
      <c r="J222" s="42"/>
      <c r="K222" s="42"/>
    </row>
    <row r="223" spans="10:12" ht="17.100000000000001" customHeight="1">
      <c r="J223" s="42"/>
      <c r="K223" s="42"/>
    </row>
    <row r="224" spans="10:12" ht="17.100000000000001" customHeight="1">
      <c r="J224" s="42"/>
      <c r="K224" s="42"/>
    </row>
    <row r="225" spans="11:11" ht="17.100000000000001" customHeight="1">
      <c r="K225" s="42"/>
    </row>
    <row r="226" spans="11:11" ht="17.100000000000001" customHeight="1">
      <c r="K226" s="42"/>
    </row>
  </sheetData>
  <mergeCells count="1">
    <mergeCell ref="B2:G2"/>
  </mergeCells>
  <conditionalFormatting sqref="E9:E11 E4:E7 E13:E46">
    <cfRule type="cellIs" dxfId="10" priority="1" operator="equal">
      <formula>"STDBY"</formula>
    </cfRule>
    <cfRule type="cellIs" dxfId="9" priority="2" operator="equal">
      <formula>"RF ON"</formula>
    </cfRule>
    <cfRule type="cellIs" dxfId="8" priority="3" operator="equal">
      <formula>"HV ON"</formula>
    </cfRule>
    <cfRule type="cellIs" dxfId="7" priority="4" operator="equal">
      <formula>"FIL"</formula>
    </cfRule>
    <cfRule type="cellIs" dxfId="6" priority="5" operator="equal">
      <formula>"AUX"</formula>
    </cfRule>
  </conditionalFormatting>
  <pageMargins left="0.7" right="0.7" top="0.75" bottom="0.75" header="0.3" footer="0.3"/>
  <pageSetup paperSize="9" scale="17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Visio.Drawing.15" shapeId="3074" r:id="rId4">
          <objectPr defaultSize="0" r:id="rId5">
            <anchor moveWithCells="1">
              <from>
                <xdr:col>9</xdr:col>
                <xdr:colOff>0</xdr:colOff>
                <xdr:row>29</xdr:row>
                <xdr:rowOff>190500</xdr:rowOff>
              </from>
              <to>
                <xdr:col>12</xdr:col>
                <xdr:colOff>3019425</xdr:colOff>
                <xdr:row>54</xdr:row>
                <xdr:rowOff>19050</xdr:rowOff>
              </to>
            </anchor>
          </objectPr>
        </oleObject>
      </mc:Choice>
      <mc:Fallback>
        <oleObject progId="Visio.Drawing.15" shapeId="3074" r:id="rId4"/>
      </mc:Fallback>
    </mc:AlternateContent>
  </oleObjects>
  <tableParts count="2">
    <tablePart r:id="rId6"/>
    <tablePart r:id="rId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L186"/>
  <sheetViews>
    <sheetView topLeftCell="A13" zoomScaleNormal="100" zoomScalePageLayoutView="85" workbookViewId="0">
      <selection activeCell="D24" sqref="D24"/>
    </sheetView>
  </sheetViews>
  <sheetFormatPr defaultColWidth="8.875" defaultRowHeight="15"/>
  <cols>
    <col min="1" max="1" width="8.875" style="85"/>
    <col min="2" max="2" width="8.75" style="85" customWidth="1"/>
    <col min="3" max="3" width="11.375" style="90" customWidth="1"/>
    <col min="4" max="4" width="30.5" style="85" customWidth="1"/>
    <col min="5" max="5" width="14.25" style="85" bestFit="1" customWidth="1"/>
    <col min="6" max="6" width="65.5" style="85" bestFit="1" customWidth="1"/>
    <col min="7" max="7" width="15.25" style="85" bestFit="1" customWidth="1"/>
    <col min="8" max="8" width="51.75" style="85" bestFit="1" customWidth="1"/>
    <col min="9" max="9" width="11.375" style="85" bestFit="1" customWidth="1"/>
    <col min="10" max="16384" width="8.875" style="85"/>
  </cols>
  <sheetData>
    <row r="2" spans="1:6">
      <c r="A2" s="84"/>
      <c r="B2" s="76" t="s">
        <v>361</v>
      </c>
      <c r="C2" s="76"/>
      <c r="D2" s="76"/>
      <c r="E2" s="76"/>
      <c r="F2" s="76"/>
    </row>
    <row r="3" spans="1:6">
      <c r="B3" s="84"/>
      <c r="C3" s="84"/>
      <c r="D3" s="84"/>
      <c r="E3" s="84"/>
    </row>
    <row r="4" spans="1:6">
      <c r="B4" s="10" t="s">
        <v>137</v>
      </c>
      <c r="C4" s="3" t="s">
        <v>16</v>
      </c>
      <c r="D4" s="86" t="s">
        <v>29</v>
      </c>
      <c r="E4" s="86" t="s">
        <v>152</v>
      </c>
      <c r="F4" s="3" t="s">
        <v>49</v>
      </c>
    </row>
    <row r="5" spans="1:6">
      <c r="B5" s="87" t="s">
        <v>18</v>
      </c>
      <c r="C5" s="88" t="s">
        <v>266</v>
      </c>
      <c r="D5" s="89" t="s">
        <v>267</v>
      </c>
      <c r="E5" s="99" t="s">
        <v>155</v>
      </c>
      <c r="F5" s="88" t="s">
        <v>268</v>
      </c>
    </row>
    <row r="6" spans="1:6">
      <c r="B6" s="87" t="s">
        <v>18</v>
      </c>
      <c r="C6" s="88" t="s">
        <v>266</v>
      </c>
      <c r="D6" s="89" t="s">
        <v>269</v>
      </c>
      <c r="E6" s="99" t="s">
        <v>155</v>
      </c>
      <c r="F6" s="88" t="s">
        <v>270</v>
      </c>
    </row>
    <row r="7" spans="1:6">
      <c r="B7" s="87" t="s">
        <v>18</v>
      </c>
      <c r="C7" s="85" t="s">
        <v>271</v>
      </c>
      <c r="D7" s="90" t="s">
        <v>272</v>
      </c>
      <c r="E7" s="92" t="s">
        <v>155</v>
      </c>
      <c r="F7" s="85" t="s">
        <v>273</v>
      </c>
    </row>
    <row r="8" spans="1:6">
      <c r="B8" s="91" t="s">
        <v>20</v>
      </c>
      <c r="C8" s="85" t="s">
        <v>91</v>
      </c>
      <c r="D8" s="90" t="s">
        <v>274</v>
      </c>
      <c r="E8" s="92" t="s">
        <v>155</v>
      </c>
      <c r="F8" s="85" t="s">
        <v>275</v>
      </c>
    </row>
    <row r="9" spans="1:6">
      <c r="B9" s="91" t="s">
        <v>20</v>
      </c>
      <c r="C9" s="85" t="s">
        <v>91</v>
      </c>
      <c r="D9" s="90" t="s">
        <v>276</v>
      </c>
      <c r="E9" s="92" t="s">
        <v>155</v>
      </c>
      <c r="F9" s="85" t="s">
        <v>277</v>
      </c>
    </row>
    <row r="10" spans="1:6">
      <c r="B10" s="92" t="s">
        <v>48</v>
      </c>
      <c r="C10" s="93" t="s">
        <v>278</v>
      </c>
      <c r="D10" s="90" t="s">
        <v>279</v>
      </c>
      <c r="E10" s="92" t="s">
        <v>155</v>
      </c>
      <c r="F10" s="85" t="str">
        <f>"HV Modulator pulse width (source: " &amp; TEXT(D9,"0") &amp; " )"</f>
        <v>HV Modulator pulse width (source: TS2-010RFC:RFS-Mod-001:Vol )</v>
      </c>
    </row>
    <row r="11" spans="1:6">
      <c r="B11" s="92" t="s">
        <v>48</v>
      </c>
      <c r="C11" s="93" t="s">
        <v>278</v>
      </c>
      <c r="D11" s="90" t="s">
        <v>280</v>
      </c>
      <c r="E11" s="92" t="s">
        <v>155</v>
      </c>
      <c r="F11" s="85" t="str">
        <f>"HV Modulator repetition rate (source: " &amp; TEXT(D9,"0") &amp; " )"</f>
        <v>HV Modulator repetition rate (source: TS2-010RFC:RFS-Mod-001:Vol )</v>
      </c>
    </row>
    <row r="12" spans="1:6">
      <c r="B12" s="94" t="s">
        <v>19</v>
      </c>
      <c r="C12" s="85" t="s">
        <v>271</v>
      </c>
      <c r="D12" s="95" t="s">
        <v>281</v>
      </c>
      <c r="E12" s="109" t="s">
        <v>48</v>
      </c>
      <c r="F12" s="88" t="s">
        <v>282</v>
      </c>
    </row>
    <row r="13" spans="1:6">
      <c r="B13" s="94" t="s">
        <v>19</v>
      </c>
      <c r="C13" s="85" t="s">
        <v>271</v>
      </c>
      <c r="D13" s="95" t="s">
        <v>283</v>
      </c>
      <c r="E13" s="109" t="s">
        <v>48</v>
      </c>
      <c r="F13" s="88" t="s">
        <v>284</v>
      </c>
    </row>
    <row r="14" spans="1:6">
      <c r="B14" s="94" t="s">
        <v>19</v>
      </c>
      <c r="C14" s="85" t="s">
        <v>271</v>
      </c>
      <c r="D14" s="95" t="s">
        <v>285</v>
      </c>
      <c r="E14" s="109" t="s">
        <v>48</v>
      </c>
      <c r="F14" s="88" t="s">
        <v>286</v>
      </c>
    </row>
    <row r="15" spans="1:6">
      <c r="B15" s="92" t="s">
        <v>20</v>
      </c>
      <c r="C15" s="85" t="s">
        <v>91</v>
      </c>
      <c r="D15" s="90" t="s">
        <v>289</v>
      </c>
      <c r="E15" s="92" t="s">
        <v>155</v>
      </c>
      <c r="F15" s="85" t="s">
        <v>290</v>
      </c>
    </row>
    <row r="16" spans="1:6">
      <c r="A16" s="96"/>
      <c r="B16" s="92" t="s">
        <v>20</v>
      </c>
      <c r="C16" s="85" t="s">
        <v>91</v>
      </c>
      <c r="D16" s="90" t="s">
        <v>291</v>
      </c>
      <c r="E16" s="92" t="s">
        <v>155</v>
      </c>
      <c r="F16" s="85" t="s">
        <v>292</v>
      </c>
    </row>
    <row r="17" spans="1:6">
      <c r="A17" s="96"/>
      <c r="B17" s="87"/>
      <c r="C17" s="89"/>
      <c r="D17" s="89"/>
      <c r="E17" s="99"/>
      <c r="F17" s="88"/>
    </row>
    <row r="18" spans="1:6">
      <c r="A18" s="96"/>
      <c r="B18" s="94" t="s">
        <v>19</v>
      </c>
      <c r="C18" s="85" t="s">
        <v>288</v>
      </c>
      <c r="D18" s="95" t="s">
        <v>293</v>
      </c>
      <c r="E18" s="109" t="s">
        <v>48</v>
      </c>
      <c r="F18" s="88" t="s">
        <v>294</v>
      </c>
    </row>
    <row r="19" spans="1:6">
      <c r="B19" s="94" t="s">
        <v>19</v>
      </c>
      <c r="C19" s="85" t="s">
        <v>288</v>
      </c>
      <c r="D19" s="95" t="s">
        <v>295</v>
      </c>
      <c r="E19" s="109" t="s">
        <v>48</v>
      </c>
      <c r="F19" s="88" t="s">
        <v>296</v>
      </c>
    </row>
    <row r="20" spans="1:6">
      <c r="B20" s="94" t="s">
        <v>18</v>
      </c>
      <c r="C20" s="85" t="s">
        <v>297</v>
      </c>
      <c r="D20" s="95" t="s">
        <v>300</v>
      </c>
      <c r="E20" s="109" t="s">
        <v>155</v>
      </c>
      <c r="F20" s="88" t="s">
        <v>301</v>
      </c>
    </row>
    <row r="21" spans="1:6">
      <c r="B21" s="94" t="s">
        <v>19</v>
      </c>
      <c r="C21" s="85" t="s">
        <v>297</v>
      </c>
      <c r="D21" s="95" t="s">
        <v>302</v>
      </c>
      <c r="E21" s="109" t="s">
        <v>48</v>
      </c>
      <c r="F21" s="88" t="s">
        <v>303</v>
      </c>
    </row>
    <row r="22" spans="1:6">
      <c r="B22" s="97"/>
      <c r="C22" s="88"/>
      <c r="D22" s="98"/>
      <c r="E22" s="110"/>
      <c r="F22" s="88"/>
    </row>
    <row r="23" spans="1:6">
      <c r="B23" s="97" t="s">
        <v>18</v>
      </c>
      <c r="C23" s="88" t="s">
        <v>297</v>
      </c>
      <c r="D23" s="98" t="s">
        <v>412</v>
      </c>
      <c r="E23" s="110" t="s">
        <v>156</v>
      </c>
      <c r="F23" s="88" t="s">
        <v>413</v>
      </c>
    </row>
    <row r="24" spans="1:6">
      <c r="B24" s="94" t="s">
        <v>18</v>
      </c>
      <c r="C24" s="85" t="s">
        <v>297</v>
      </c>
      <c r="D24" s="95" t="s">
        <v>298</v>
      </c>
      <c r="E24" s="109" t="s">
        <v>156</v>
      </c>
      <c r="F24" s="88" t="s">
        <v>299</v>
      </c>
    </row>
    <row r="25" spans="1:6">
      <c r="B25" s="94" t="s">
        <v>19</v>
      </c>
      <c r="C25" s="85" t="s">
        <v>297</v>
      </c>
      <c r="D25" s="95" t="s">
        <v>304</v>
      </c>
      <c r="E25" s="109" t="s">
        <v>48</v>
      </c>
      <c r="F25" s="88" t="s">
        <v>305</v>
      </c>
    </row>
    <row r="26" spans="1:6">
      <c r="B26" s="97"/>
      <c r="C26" s="88"/>
      <c r="D26" s="98"/>
      <c r="E26" s="110"/>
      <c r="F26" s="88"/>
    </row>
    <row r="27" spans="1:6">
      <c r="B27" s="91" t="s">
        <v>20</v>
      </c>
      <c r="C27" s="85" t="s">
        <v>287</v>
      </c>
      <c r="D27" s="90" t="s">
        <v>306</v>
      </c>
      <c r="E27" s="92" t="s">
        <v>156</v>
      </c>
      <c r="F27" s="85" t="s">
        <v>307</v>
      </c>
    </row>
    <row r="28" spans="1:6">
      <c r="A28" s="96"/>
      <c r="B28" s="87"/>
      <c r="C28" s="89"/>
      <c r="D28" s="89"/>
      <c r="E28" s="99"/>
      <c r="F28" s="88"/>
    </row>
    <row r="29" spans="1:6">
      <c r="A29" s="96"/>
      <c r="B29" s="92" t="s">
        <v>18</v>
      </c>
      <c r="C29" s="85" t="s">
        <v>288</v>
      </c>
      <c r="D29" s="90" t="s">
        <v>308</v>
      </c>
      <c r="E29" s="92" t="s">
        <v>156</v>
      </c>
      <c r="F29" s="90" t="s">
        <v>309</v>
      </c>
    </row>
    <row r="30" spans="1:6">
      <c r="A30" s="96"/>
      <c r="B30" s="87" t="s">
        <v>20</v>
      </c>
      <c r="C30" s="85" t="s">
        <v>310</v>
      </c>
      <c r="D30" s="89" t="s">
        <v>311</v>
      </c>
      <c r="E30" s="99" t="s">
        <v>156</v>
      </c>
      <c r="F30" s="88" t="s">
        <v>312</v>
      </c>
    </row>
    <row r="31" spans="1:6">
      <c r="A31" s="96"/>
      <c r="B31" s="87" t="s">
        <v>20</v>
      </c>
      <c r="C31" s="85" t="s">
        <v>310</v>
      </c>
      <c r="D31" s="89" t="s">
        <v>313</v>
      </c>
      <c r="E31" s="99" t="s">
        <v>156</v>
      </c>
      <c r="F31" s="88" t="s">
        <v>314</v>
      </c>
    </row>
    <row r="32" spans="1:6">
      <c r="A32" s="96"/>
      <c r="B32" s="87" t="s">
        <v>48</v>
      </c>
      <c r="C32" s="93" t="s">
        <v>278</v>
      </c>
      <c r="D32" s="89" t="s">
        <v>369</v>
      </c>
      <c r="E32" s="99" t="s">
        <v>156</v>
      </c>
      <c r="F32" s="88" t="s">
        <v>370</v>
      </c>
    </row>
    <row r="33" spans="2:9">
      <c r="B33" s="92" t="s">
        <v>48</v>
      </c>
      <c r="C33" s="93" t="s">
        <v>278</v>
      </c>
      <c r="D33" s="90" t="s">
        <v>315</v>
      </c>
      <c r="E33" s="92" t="s">
        <v>156</v>
      </c>
      <c r="F33" s="85" t="s">
        <v>316</v>
      </c>
    </row>
    <row r="34" spans="2:9">
      <c r="B34" s="92" t="s">
        <v>48</v>
      </c>
      <c r="C34" s="93" t="s">
        <v>278</v>
      </c>
      <c r="D34" s="90" t="s">
        <v>317</v>
      </c>
      <c r="E34" s="92" t="s">
        <v>156</v>
      </c>
      <c r="F34" s="85" t="s">
        <v>318</v>
      </c>
    </row>
    <row r="35" spans="2:9">
      <c r="B35" s="99"/>
      <c r="C35" s="89"/>
      <c r="D35" s="89"/>
      <c r="E35" s="99"/>
      <c r="F35" s="88"/>
    </row>
    <row r="36" spans="2:9">
      <c r="B36" s="99" t="s">
        <v>18</v>
      </c>
      <c r="C36" s="85" t="s">
        <v>319</v>
      </c>
      <c r="D36" s="89" t="s">
        <v>320</v>
      </c>
      <c r="E36" s="92" t="s">
        <v>156</v>
      </c>
      <c r="F36" s="89" t="s">
        <v>321</v>
      </c>
    </row>
    <row r="37" spans="2:9">
      <c r="B37" s="87"/>
      <c r="C37" s="89"/>
      <c r="D37" s="89"/>
      <c r="E37" s="99"/>
      <c r="F37" s="88"/>
    </row>
    <row r="38" spans="2:9" s="90" customFormat="1">
      <c r="B38" s="99" t="s">
        <v>18</v>
      </c>
      <c r="C38" s="85" t="s">
        <v>319</v>
      </c>
      <c r="D38" s="89" t="s">
        <v>322</v>
      </c>
      <c r="E38" s="92" t="s">
        <v>156</v>
      </c>
      <c r="F38" s="89" t="s">
        <v>323</v>
      </c>
    </row>
    <row r="39" spans="2:9" s="90" customFormat="1">
      <c r="B39" s="100" t="s">
        <v>20</v>
      </c>
      <c r="C39" s="85" t="s">
        <v>310</v>
      </c>
      <c r="D39" s="89" t="s">
        <v>324</v>
      </c>
      <c r="E39" s="92" t="s">
        <v>156</v>
      </c>
      <c r="F39" s="89" t="s">
        <v>325</v>
      </c>
    </row>
    <row r="40" spans="2:9">
      <c r="B40" s="100" t="s">
        <v>20</v>
      </c>
      <c r="C40" s="85" t="s">
        <v>310</v>
      </c>
      <c r="D40" s="89" t="s">
        <v>326</v>
      </c>
      <c r="E40" s="92" t="s">
        <v>156</v>
      </c>
      <c r="F40" s="89" t="s">
        <v>327</v>
      </c>
    </row>
    <row r="41" spans="2:9">
      <c r="B41" s="99"/>
      <c r="C41" s="89"/>
      <c r="D41" s="89"/>
      <c r="E41" s="99"/>
      <c r="F41" s="89"/>
    </row>
    <row r="42" spans="2:9">
      <c r="B42" s="99" t="s">
        <v>18</v>
      </c>
      <c r="C42" s="85" t="s">
        <v>319</v>
      </c>
      <c r="D42" s="89" t="s">
        <v>328</v>
      </c>
      <c r="E42" s="92" t="s">
        <v>156</v>
      </c>
      <c r="F42" s="89" t="s">
        <v>329</v>
      </c>
    </row>
    <row r="43" spans="2:9">
      <c r="B43" s="101" t="s">
        <v>20</v>
      </c>
      <c r="C43" s="85" t="s">
        <v>310</v>
      </c>
      <c r="D43" s="89" t="s">
        <v>330</v>
      </c>
      <c r="E43" s="92" t="s">
        <v>156</v>
      </c>
      <c r="F43" s="88" t="s">
        <v>331</v>
      </c>
    </row>
    <row r="44" spans="2:9">
      <c r="B44" s="101" t="s">
        <v>20</v>
      </c>
      <c r="C44" s="85" t="s">
        <v>310</v>
      </c>
      <c r="D44" s="89" t="s">
        <v>332</v>
      </c>
      <c r="E44" s="92" t="s">
        <v>156</v>
      </c>
      <c r="F44" s="88" t="s">
        <v>333</v>
      </c>
    </row>
    <row r="45" spans="2:9">
      <c r="B45" s="87"/>
      <c r="C45" s="89"/>
      <c r="D45" s="89"/>
      <c r="E45" s="99"/>
      <c r="F45" s="88"/>
    </row>
    <row r="46" spans="2:9" s="90" customFormat="1">
      <c r="B46" s="87" t="s">
        <v>18</v>
      </c>
      <c r="C46" s="85" t="s">
        <v>319</v>
      </c>
      <c r="D46" s="89" t="s">
        <v>334</v>
      </c>
      <c r="E46" s="92" t="s">
        <v>156</v>
      </c>
      <c r="F46" s="88" t="s">
        <v>367</v>
      </c>
    </row>
    <row r="47" spans="2:9" s="90" customFormat="1">
      <c r="B47" s="101" t="s">
        <v>20</v>
      </c>
      <c r="C47" s="85" t="s">
        <v>310</v>
      </c>
      <c r="D47" s="89" t="s">
        <v>335</v>
      </c>
      <c r="E47" s="92" t="s">
        <v>156</v>
      </c>
      <c r="F47" s="88" t="s">
        <v>336</v>
      </c>
    </row>
    <row r="48" spans="2:9" s="90" customFormat="1">
      <c r="B48" s="101" t="s">
        <v>20</v>
      </c>
      <c r="C48" s="85" t="s">
        <v>310</v>
      </c>
      <c r="D48" s="89" t="s">
        <v>337</v>
      </c>
      <c r="E48" s="92" t="s">
        <v>156</v>
      </c>
      <c r="F48" s="88" t="s">
        <v>338</v>
      </c>
      <c r="H48" s="89"/>
      <c r="I48" s="89"/>
    </row>
    <row r="49" spans="1:9" s="90" customFormat="1">
      <c r="B49" s="87"/>
      <c r="C49" s="89"/>
      <c r="D49" s="89"/>
      <c r="E49" s="99"/>
      <c r="F49" s="88"/>
      <c r="H49" s="89"/>
      <c r="I49" s="89"/>
    </row>
    <row r="50" spans="1:9">
      <c r="B50" s="87" t="s">
        <v>18</v>
      </c>
      <c r="C50" s="85" t="s">
        <v>288</v>
      </c>
      <c r="D50" s="89" t="s">
        <v>339</v>
      </c>
      <c r="E50" s="92" t="s">
        <v>156</v>
      </c>
      <c r="F50" s="88" t="s">
        <v>366</v>
      </c>
      <c r="H50" s="88"/>
      <c r="I50" s="88"/>
    </row>
    <row r="51" spans="1:9">
      <c r="A51" s="88"/>
      <c r="B51" s="87" t="s">
        <v>20</v>
      </c>
      <c r="C51" s="85" t="s">
        <v>310</v>
      </c>
      <c r="D51" s="89" t="s">
        <v>341</v>
      </c>
      <c r="E51" s="92" t="s">
        <v>156</v>
      </c>
      <c r="F51" s="88" t="s">
        <v>364</v>
      </c>
      <c r="H51" s="88"/>
      <c r="I51" s="88"/>
    </row>
    <row r="52" spans="1:9">
      <c r="A52" s="88"/>
      <c r="B52" s="87" t="s">
        <v>20</v>
      </c>
      <c r="C52" s="85" t="s">
        <v>310</v>
      </c>
      <c r="D52" s="89" t="s">
        <v>342</v>
      </c>
      <c r="E52" s="92" t="s">
        <v>156</v>
      </c>
      <c r="F52" s="88" t="s">
        <v>365</v>
      </c>
      <c r="H52" s="88"/>
      <c r="I52" s="88"/>
    </row>
    <row r="53" spans="1:9">
      <c r="A53" s="88"/>
      <c r="B53" s="87"/>
      <c r="C53" s="88"/>
      <c r="D53" s="89"/>
      <c r="E53" s="99"/>
      <c r="F53" s="88"/>
      <c r="H53" s="88"/>
      <c r="I53" s="88"/>
    </row>
    <row r="54" spans="1:9">
      <c r="A54" s="88"/>
      <c r="B54" s="87" t="s">
        <v>18</v>
      </c>
      <c r="C54" s="85" t="s">
        <v>288</v>
      </c>
      <c r="D54" s="89" t="s">
        <v>343</v>
      </c>
      <c r="E54" s="92" t="s">
        <v>156</v>
      </c>
      <c r="F54" s="88" t="s">
        <v>340</v>
      </c>
      <c r="H54" s="88"/>
      <c r="I54" s="88"/>
    </row>
    <row r="55" spans="1:9">
      <c r="A55" s="88"/>
      <c r="B55" s="87" t="s">
        <v>20</v>
      </c>
      <c r="C55" s="85" t="s">
        <v>310</v>
      </c>
      <c r="D55" s="89" t="s">
        <v>344</v>
      </c>
      <c r="E55" s="92" t="s">
        <v>156</v>
      </c>
      <c r="F55" s="88" t="s">
        <v>345</v>
      </c>
      <c r="H55" s="88"/>
      <c r="I55" s="88"/>
    </row>
    <row r="56" spans="1:9" ht="15" customHeight="1">
      <c r="A56" s="88"/>
      <c r="B56" s="87" t="s">
        <v>20</v>
      </c>
      <c r="C56" s="85" t="s">
        <v>310</v>
      </c>
      <c r="D56" s="89" t="s">
        <v>346</v>
      </c>
      <c r="E56" s="92" t="s">
        <v>156</v>
      </c>
      <c r="F56" s="88" t="s">
        <v>347</v>
      </c>
      <c r="H56" s="88"/>
      <c r="I56" s="88"/>
    </row>
    <row r="57" spans="1:9">
      <c r="A57" s="88"/>
      <c r="B57" s="87"/>
      <c r="C57" s="85"/>
      <c r="D57" s="89"/>
      <c r="E57" s="99"/>
      <c r="F57" s="88"/>
      <c r="H57" s="88"/>
      <c r="I57" s="88"/>
    </row>
    <row r="58" spans="1:9">
      <c r="A58" s="88"/>
      <c r="B58" s="91" t="s">
        <v>18</v>
      </c>
      <c r="C58" s="85" t="s">
        <v>348</v>
      </c>
      <c r="D58" s="90" t="s">
        <v>349</v>
      </c>
      <c r="E58" s="92" t="s">
        <v>156</v>
      </c>
      <c r="F58" s="85" t="s">
        <v>350</v>
      </c>
      <c r="G58" s="88"/>
      <c r="H58" s="88"/>
    </row>
    <row r="59" spans="1:9">
      <c r="A59" s="88"/>
      <c r="B59" s="91" t="s">
        <v>19</v>
      </c>
      <c r="C59" s="85" t="s">
        <v>348</v>
      </c>
      <c r="D59" s="90" t="s">
        <v>351</v>
      </c>
      <c r="E59" s="92" t="s">
        <v>48</v>
      </c>
      <c r="F59" s="85" t="s">
        <v>352</v>
      </c>
      <c r="G59" s="88"/>
      <c r="H59" s="88"/>
    </row>
    <row r="60" spans="1:9">
      <c r="A60" s="88"/>
      <c r="G60" s="88"/>
      <c r="H60" s="88"/>
    </row>
    <row r="61" spans="1:9">
      <c r="A61" s="88"/>
      <c r="B61" s="85" t="s">
        <v>353</v>
      </c>
      <c r="G61" s="88"/>
      <c r="H61" s="88"/>
    </row>
    <row r="62" spans="1:9">
      <c r="B62" s="85" t="s">
        <v>362</v>
      </c>
      <c r="G62" s="88"/>
      <c r="H62" s="88"/>
    </row>
    <row r="63" spans="1:9">
      <c r="B63" s="85" t="s">
        <v>363</v>
      </c>
    </row>
    <row r="65" spans="1:12">
      <c r="C65" s="90" t="s">
        <v>148</v>
      </c>
    </row>
    <row r="66" spans="1:12">
      <c r="B66" s="85" t="s">
        <v>18</v>
      </c>
      <c r="C66" s="92">
        <f>COUNTIF(Table14[I/O],"DI")</f>
        <v>14</v>
      </c>
      <c r="G66" s="102"/>
      <c r="H66" s="102"/>
      <c r="I66" s="102"/>
      <c r="J66" s="103"/>
      <c r="K66" s="103"/>
      <c r="L66" s="103"/>
    </row>
    <row r="67" spans="1:12">
      <c r="B67" s="85" t="s">
        <v>19</v>
      </c>
      <c r="C67" s="92">
        <f>COUNTIF(Table14[I/O],"DO")</f>
        <v>8</v>
      </c>
      <c r="G67" s="102"/>
      <c r="H67" s="102"/>
      <c r="I67" s="102"/>
    </row>
    <row r="68" spans="1:12">
      <c r="B68" s="88" t="s">
        <v>20</v>
      </c>
      <c r="C68" s="92">
        <f>COUNTIF(Table14[I/O],"AI")</f>
        <v>17</v>
      </c>
      <c r="D68" s="88"/>
      <c r="E68" s="88"/>
      <c r="G68" s="102"/>
      <c r="H68" s="102"/>
      <c r="I68" s="102"/>
    </row>
    <row r="69" spans="1:12">
      <c r="B69" s="102"/>
      <c r="C69" s="106"/>
      <c r="D69" s="102"/>
      <c r="E69" s="102"/>
      <c r="F69" s="102"/>
      <c r="G69" s="102"/>
      <c r="H69" s="102"/>
      <c r="I69" s="102"/>
    </row>
    <row r="70" spans="1:12">
      <c r="A70" s="104"/>
      <c r="B70" s="85" t="s">
        <v>354</v>
      </c>
      <c r="F70" s="102"/>
      <c r="G70" s="102"/>
      <c r="H70" s="102"/>
      <c r="I70" s="102"/>
    </row>
    <row r="71" spans="1:12">
      <c r="A71" s="91"/>
      <c r="B71" s="107" t="s">
        <v>355</v>
      </c>
      <c r="C71" s="108"/>
      <c r="D71" s="107"/>
      <c r="E71" s="107"/>
      <c r="F71" s="102"/>
      <c r="G71" s="102"/>
      <c r="H71" s="102"/>
      <c r="I71" s="102"/>
    </row>
    <row r="72" spans="1:12">
      <c r="B72" s="107" t="s">
        <v>356</v>
      </c>
      <c r="C72" s="108"/>
      <c r="D72" s="107"/>
      <c r="E72" s="107"/>
      <c r="F72" s="102"/>
    </row>
    <row r="73" spans="1:12">
      <c r="A73" s="88"/>
      <c r="B73" s="107" t="s">
        <v>357</v>
      </c>
      <c r="C73" s="108"/>
      <c r="D73" s="107"/>
      <c r="E73" s="107"/>
      <c r="F73" s="102"/>
    </row>
    <row r="74" spans="1:12">
      <c r="A74" s="88"/>
      <c r="B74" s="89"/>
      <c r="C74" s="89"/>
      <c r="D74" s="89"/>
      <c r="E74" s="89"/>
    </row>
    <row r="75" spans="1:12">
      <c r="A75" s="105"/>
      <c r="B75" s="88"/>
      <c r="C75" s="89"/>
      <c r="D75" s="88"/>
      <c r="E75" s="88"/>
    </row>
    <row r="76" spans="1:12">
      <c r="A76" s="88"/>
      <c r="B76" s="88" t="s">
        <v>358</v>
      </c>
      <c r="C76" s="89"/>
      <c r="D76" s="88"/>
      <c r="E76" s="88"/>
    </row>
    <row r="77" spans="1:12">
      <c r="A77" s="88"/>
      <c r="C77" s="88" t="s">
        <v>359</v>
      </c>
      <c r="D77" s="89" t="s">
        <v>360</v>
      </c>
      <c r="E77" s="89"/>
    </row>
    <row r="78" spans="1:12">
      <c r="A78" s="88"/>
      <c r="B78" s="88"/>
      <c r="C78" s="89"/>
      <c r="D78" s="88"/>
      <c r="E78" s="88"/>
    </row>
    <row r="79" spans="1:12">
      <c r="A79" s="88"/>
      <c r="B79" s="89"/>
      <c r="C79" s="89"/>
      <c r="D79" s="89"/>
      <c r="E79" s="89"/>
    </row>
    <row r="80" spans="1:12">
      <c r="A80" s="88"/>
      <c r="B80" s="89"/>
      <c r="C80" s="89"/>
      <c r="D80" s="89"/>
      <c r="E80" s="89"/>
    </row>
    <row r="81" spans="1:5">
      <c r="A81" s="88"/>
      <c r="B81" s="89"/>
      <c r="C81" s="89"/>
      <c r="D81" s="89"/>
      <c r="E81" s="89"/>
    </row>
    <row r="82" spans="1:5">
      <c r="A82" s="88"/>
      <c r="B82" s="89"/>
      <c r="C82" s="89"/>
      <c r="D82" s="89"/>
      <c r="E82" s="89"/>
    </row>
    <row r="83" spans="1:5">
      <c r="A83" s="88"/>
      <c r="B83" s="89"/>
      <c r="C83" s="89"/>
      <c r="D83" s="89"/>
      <c r="E83" s="89"/>
    </row>
    <row r="84" spans="1:5">
      <c r="A84" s="88"/>
      <c r="B84" s="89"/>
      <c r="C84" s="89"/>
      <c r="D84" s="89"/>
      <c r="E84" s="89"/>
    </row>
    <row r="85" spans="1:5">
      <c r="A85" s="88"/>
      <c r="B85" s="89"/>
      <c r="C85" s="89"/>
      <c r="D85" s="89"/>
      <c r="E85" s="89"/>
    </row>
    <row r="86" spans="1:5">
      <c r="A86" s="88"/>
      <c r="B86" s="89"/>
      <c r="C86" s="89"/>
      <c r="D86" s="89"/>
      <c r="E86" s="89"/>
    </row>
    <row r="87" spans="1:5">
      <c r="A87" s="88"/>
      <c r="B87" s="89"/>
      <c r="C87" s="89"/>
      <c r="D87" s="89"/>
      <c r="E87" s="89"/>
    </row>
    <row r="88" spans="1:5">
      <c r="A88" s="88"/>
      <c r="B88" s="89"/>
      <c r="C88" s="89"/>
      <c r="D88" s="89"/>
      <c r="E88" s="89"/>
    </row>
    <row r="89" spans="1:5">
      <c r="A89" s="88"/>
      <c r="B89" s="89"/>
      <c r="C89" s="89"/>
      <c r="D89" s="89"/>
      <c r="E89" s="89"/>
    </row>
    <row r="90" spans="1:5">
      <c r="A90" s="88"/>
      <c r="B90" s="89"/>
      <c r="C90" s="89"/>
      <c r="D90" s="89"/>
      <c r="E90" s="89"/>
    </row>
    <row r="91" spans="1:5">
      <c r="A91" s="88"/>
      <c r="B91" s="89"/>
      <c r="C91" s="89"/>
      <c r="D91" s="89"/>
      <c r="E91" s="89"/>
    </row>
    <row r="92" spans="1:5">
      <c r="A92" s="88"/>
      <c r="B92" s="89"/>
      <c r="C92" s="89"/>
      <c r="D92" s="89"/>
      <c r="E92" s="89"/>
    </row>
    <row r="93" spans="1:5">
      <c r="A93" s="88"/>
      <c r="B93" s="88"/>
      <c r="C93" s="89"/>
      <c r="D93" s="88"/>
      <c r="E93" s="88"/>
    </row>
    <row r="94" spans="1:5">
      <c r="A94" s="88"/>
      <c r="B94" s="88"/>
      <c r="C94" s="89"/>
      <c r="D94" s="88"/>
      <c r="E94" s="88"/>
    </row>
    <row r="95" spans="1:5">
      <c r="A95" s="88"/>
      <c r="B95" s="88"/>
      <c r="C95" s="89"/>
      <c r="D95" s="88"/>
      <c r="E95" s="88"/>
    </row>
    <row r="96" spans="1:5">
      <c r="A96" s="88"/>
      <c r="B96" s="88"/>
      <c r="C96" s="89"/>
      <c r="D96" s="88"/>
      <c r="E96" s="88"/>
    </row>
    <row r="97" spans="1:5">
      <c r="A97" s="88"/>
      <c r="B97" s="88"/>
      <c r="C97" s="89"/>
      <c r="D97" s="88"/>
      <c r="E97" s="88"/>
    </row>
    <row r="98" spans="1:5">
      <c r="A98" s="88"/>
      <c r="B98" s="88"/>
      <c r="C98" s="89"/>
      <c r="D98" s="88"/>
      <c r="E98" s="88"/>
    </row>
    <row r="99" spans="1:5">
      <c r="A99" s="88"/>
      <c r="B99" s="88"/>
      <c r="C99" s="89"/>
      <c r="D99" s="88"/>
      <c r="E99" s="88"/>
    </row>
    <row r="100" spans="1:5">
      <c r="A100" s="88"/>
      <c r="B100" s="88"/>
      <c r="C100" s="89"/>
      <c r="D100" s="88"/>
      <c r="E100" s="88"/>
    </row>
    <row r="101" spans="1:5">
      <c r="A101" s="88"/>
      <c r="B101" s="88"/>
      <c r="C101" s="89"/>
      <c r="D101" s="88"/>
      <c r="E101" s="88"/>
    </row>
    <row r="102" spans="1:5">
      <c r="A102" s="88"/>
      <c r="B102" s="88"/>
      <c r="C102" s="89"/>
      <c r="D102" s="88"/>
      <c r="E102" s="88"/>
    </row>
    <row r="103" spans="1:5">
      <c r="A103" s="88"/>
      <c r="B103" s="88"/>
      <c r="C103" s="89"/>
      <c r="D103" s="88"/>
      <c r="E103" s="88"/>
    </row>
    <row r="104" spans="1:5">
      <c r="A104" s="88"/>
      <c r="B104" s="88"/>
      <c r="C104" s="89"/>
      <c r="D104" s="88"/>
      <c r="E104" s="88"/>
    </row>
    <row r="105" spans="1:5">
      <c r="A105" s="88"/>
      <c r="B105" s="88"/>
      <c r="C105" s="89"/>
      <c r="D105" s="88"/>
      <c r="E105" s="88"/>
    </row>
    <row r="106" spans="1:5">
      <c r="A106" s="88"/>
      <c r="B106" s="88"/>
      <c r="C106" s="89"/>
      <c r="D106" s="88"/>
      <c r="E106" s="88"/>
    </row>
    <row r="107" spans="1:5">
      <c r="A107" s="88"/>
      <c r="B107" s="88"/>
      <c r="C107" s="89"/>
      <c r="D107" s="88"/>
      <c r="E107" s="88"/>
    </row>
    <row r="108" spans="1:5">
      <c r="A108" s="88"/>
      <c r="B108" s="88"/>
      <c r="C108" s="89"/>
      <c r="D108" s="88"/>
      <c r="E108" s="88"/>
    </row>
    <row r="109" spans="1:5">
      <c r="A109" s="88"/>
      <c r="B109" s="88"/>
      <c r="C109" s="89"/>
      <c r="D109" s="88"/>
      <c r="E109" s="88"/>
    </row>
    <row r="110" spans="1:5">
      <c r="A110" s="88"/>
      <c r="B110" s="88"/>
      <c r="C110" s="89"/>
      <c r="D110" s="88"/>
      <c r="E110" s="88"/>
    </row>
    <row r="111" spans="1:5">
      <c r="A111" s="88"/>
      <c r="B111" s="88"/>
      <c r="C111" s="89"/>
      <c r="D111" s="88"/>
      <c r="E111" s="88"/>
    </row>
    <row r="112" spans="1:5">
      <c r="A112" s="88"/>
      <c r="B112" s="88"/>
      <c r="C112" s="89"/>
      <c r="D112" s="88"/>
      <c r="E112" s="88"/>
    </row>
    <row r="113" spans="1:5">
      <c r="A113" s="88"/>
      <c r="B113" s="88"/>
      <c r="C113" s="89"/>
      <c r="D113" s="88"/>
      <c r="E113" s="88"/>
    </row>
    <row r="114" spans="1:5">
      <c r="A114" s="88"/>
      <c r="B114" s="88"/>
      <c r="C114" s="89"/>
      <c r="D114" s="88"/>
      <c r="E114" s="88"/>
    </row>
    <row r="115" spans="1:5">
      <c r="A115" s="88"/>
      <c r="B115" s="88"/>
      <c r="C115" s="89"/>
      <c r="D115" s="88"/>
      <c r="E115" s="88"/>
    </row>
    <row r="116" spans="1:5">
      <c r="A116" s="88"/>
      <c r="B116" s="88"/>
      <c r="C116" s="89"/>
      <c r="D116" s="88"/>
      <c r="E116" s="88"/>
    </row>
    <row r="117" spans="1:5">
      <c r="A117" s="88"/>
      <c r="B117" s="88"/>
      <c r="C117" s="89"/>
      <c r="D117" s="88"/>
      <c r="E117" s="88"/>
    </row>
    <row r="118" spans="1:5">
      <c r="A118" s="88"/>
      <c r="B118" s="88"/>
      <c r="C118" s="89"/>
      <c r="D118" s="88"/>
      <c r="E118" s="88"/>
    </row>
    <row r="119" spans="1:5">
      <c r="A119" s="88"/>
      <c r="B119" s="88"/>
      <c r="C119" s="89"/>
      <c r="D119" s="88"/>
      <c r="E119" s="88"/>
    </row>
    <row r="120" spans="1:5">
      <c r="A120" s="88"/>
      <c r="B120" s="88"/>
      <c r="C120" s="89"/>
      <c r="D120" s="88"/>
      <c r="E120" s="88"/>
    </row>
    <row r="121" spans="1:5">
      <c r="A121" s="88"/>
      <c r="B121" s="88"/>
      <c r="C121" s="89"/>
      <c r="D121" s="88"/>
      <c r="E121" s="88"/>
    </row>
    <row r="122" spans="1:5">
      <c r="A122" s="88"/>
      <c r="B122" s="88"/>
      <c r="C122" s="89"/>
      <c r="D122" s="88"/>
      <c r="E122" s="88"/>
    </row>
    <row r="123" spans="1:5">
      <c r="A123" s="88"/>
      <c r="B123" s="88"/>
      <c r="C123" s="89"/>
      <c r="D123" s="88"/>
      <c r="E123" s="88"/>
    </row>
    <row r="124" spans="1:5">
      <c r="A124" s="88"/>
      <c r="B124" s="88"/>
      <c r="C124" s="89"/>
      <c r="D124" s="88"/>
      <c r="E124" s="88"/>
    </row>
    <row r="125" spans="1:5">
      <c r="A125" s="88"/>
      <c r="B125" s="88"/>
      <c r="C125" s="89"/>
      <c r="D125" s="88"/>
      <c r="E125" s="88"/>
    </row>
    <row r="126" spans="1:5">
      <c r="A126" s="88"/>
      <c r="B126" s="88"/>
      <c r="C126" s="89"/>
      <c r="D126" s="88"/>
      <c r="E126" s="88"/>
    </row>
    <row r="127" spans="1:5">
      <c r="A127" s="88"/>
      <c r="B127" s="88"/>
      <c r="C127" s="89"/>
      <c r="D127" s="88"/>
      <c r="E127" s="88"/>
    </row>
    <row r="128" spans="1:5">
      <c r="A128" s="88"/>
      <c r="B128" s="88"/>
      <c r="C128" s="89"/>
      <c r="D128" s="88"/>
      <c r="E128" s="88"/>
    </row>
    <row r="129" spans="1:5">
      <c r="A129" s="88"/>
      <c r="B129" s="88"/>
      <c r="C129" s="89"/>
      <c r="D129" s="88"/>
      <c r="E129" s="88"/>
    </row>
    <row r="130" spans="1:5">
      <c r="A130" s="88"/>
      <c r="B130" s="88"/>
      <c r="C130" s="89"/>
      <c r="D130" s="88"/>
      <c r="E130" s="88"/>
    </row>
    <row r="131" spans="1:5">
      <c r="A131" s="88"/>
      <c r="B131" s="88"/>
      <c r="C131" s="89"/>
      <c r="D131" s="88"/>
      <c r="E131" s="88"/>
    </row>
    <row r="132" spans="1:5">
      <c r="A132" s="88"/>
      <c r="B132" s="88"/>
      <c r="C132" s="89"/>
      <c r="D132" s="88"/>
      <c r="E132" s="88"/>
    </row>
    <row r="133" spans="1:5">
      <c r="A133" s="88"/>
      <c r="B133" s="88"/>
      <c r="C133" s="89"/>
      <c r="D133" s="88"/>
      <c r="E133" s="88"/>
    </row>
    <row r="134" spans="1:5">
      <c r="A134" s="88"/>
      <c r="B134" s="88"/>
      <c r="C134" s="89"/>
      <c r="D134" s="88"/>
      <c r="E134" s="88"/>
    </row>
    <row r="135" spans="1:5">
      <c r="A135" s="88"/>
      <c r="B135" s="88"/>
      <c r="C135" s="89"/>
      <c r="D135" s="88"/>
      <c r="E135" s="88"/>
    </row>
    <row r="136" spans="1:5">
      <c r="A136" s="88"/>
      <c r="B136" s="88"/>
      <c r="C136" s="89"/>
      <c r="D136" s="88"/>
      <c r="E136" s="88"/>
    </row>
    <row r="137" spans="1:5">
      <c r="A137" s="88"/>
      <c r="B137" s="88"/>
      <c r="C137" s="89"/>
      <c r="D137" s="88"/>
      <c r="E137" s="88"/>
    </row>
    <row r="138" spans="1:5">
      <c r="A138" s="88"/>
      <c r="B138" s="88"/>
      <c r="C138" s="89"/>
      <c r="D138" s="88"/>
      <c r="E138" s="88"/>
    </row>
    <row r="139" spans="1:5">
      <c r="A139" s="88"/>
      <c r="B139" s="88"/>
      <c r="C139" s="89"/>
      <c r="D139" s="88"/>
      <c r="E139" s="88"/>
    </row>
    <row r="140" spans="1:5">
      <c r="A140" s="88"/>
      <c r="B140" s="88"/>
      <c r="C140" s="89"/>
      <c r="D140" s="88"/>
      <c r="E140" s="88"/>
    </row>
    <row r="141" spans="1:5">
      <c r="A141" s="88"/>
      <c r="B141" s="88"/>
      <c r="C141" s="89"/>
      <c r="D141" s="88"/>
      <c r="E141" s="88"/>
    </row>
    <row r="142" spans="1:5">
      <c r="A142" s="88"/>
      <c r="B142" s="88"/>
      <c r="C142" s="89"/>
      <c r="D142" s="88"/>
      <c r="E142" s="88"/>
    </row>
    <row r="143" spans="1:5">
      <c r="A143" s="88"/>
      <c r="B143" s="88"/>
      <c r="C143" s="89"/>
      <c r="D143" s="88"/>
      <c r="E143" s="88"/>
    </row>
    <row r="144" spans="1:5">
      <c r="A144" s="88"/>
      <c r="B144" s="88"/>
      <c r="C144" s="89"/>
      <c r="D144" s="88"/>
      <c r="E144" s="88"/>
    </row>
    <row r="145" spans="1:5">
      <c r="A145" s="88"/>
      <c r="B145" s="88"/>
      <c r="C145" s="89"/>
      <c r="D145" s="88"/>
      <c r="E145" s="88"/>
    </row>
    <row r="146" spans="1:5">
      <c r="A146" s="88"/>
      <c r="B146" s="88"/>
      <c r="C146" s="89"/>
      <c r="D146" s="88"/>
      <c r="E146" s="88"/>
    </row>
    <row r="147" spans="1:5">
      <c r="A147" s="88"/>
      <c r="B147" s="88"/>
      <c r="C147" s="89"/>
      <c r="D147" s="88"/>
      <c r="E147" s="88"/>
    </row>
    <row r="148" spans="1:5">
      <c r="A148" s="88"/>
      <c r="B148" s="88"/>
      <c r="C148" s="89"/>
      <c r="D148" s="88"/>
      <c r="E148" s="88"/>
    </row>
    <row r="149" spans="1:5">
      <c r="A149" s="88"/>
      <c r="B149" s="88"/>
      <c r="C149" s="89"/>
      <c r="D149" s="88"/>
      <c r="E149" s="88"/>
    </row>
    <row r="150" spans="1:5">
      <c r="A150" s="88"/>
      <c r="B150" s="88"/>
      <c r="C150" s="89"/>
      <c r="D150" s="88"/>
      <c r="E150" s="88"/>
    </row>
    <row r="151" spans="1:5">
      <c r="A151" s="88"/>
      <c r="B151" s="88"/>
      <c r="C151" s="89"/>
      <c r="D151" s="88"/>
      <c r="E151" s="88"/>
    </row>
    <row r="152" spans="1:5">
      <c r="A152" s="88"/>
      <c r="B152" s="88"/>
      <c r="C152" s="89"/>
      <c r="D152" s="88"/>
      <c r="E152" s="88"/>
    </row>
    <row r="153" spans="1:5">
      <c r="A153" s="88"/>
      <c r="B153" s="88"/>
      <c r="C153" s="89"/>
      <c r="D153" s="88"/>
      <c r="E153" s="88"/>
    </row>
    <row r="154" spans="1:5">
      <c r="A154" s="88"/>
      <c r="B154" s="88"/>
      <c r="C154" s="89"/>
      <c r="D154" s="88"/>
      <c r="E154" s="88"/>
    </row>
    <row r="155" spans="1:5">
      <c r="A155" s="88"/>
      <c r="B155" s="88"/>
      <c r="C155" s="89"/>
      <c r="D155" s="88"/>
      <c r="E155" s="88"/>
    </row>
    <row r="156" spans="1:5">
      <c r="A156" s="88"/>
      <c r="B156" s="88"/>
      <c r="C156" s="89"/>
      <c r="D156" s="88"/>
      <c r="E156" s="88"/>
    </row>
    <row r="157" spans="1:5">
      <c r="A157" s="88"/>
      <c r="B157" s="88"/>
      <c r="C157" s="89"/>
      <c r="D157" s="88"/>
      <c r="E157" s="88"/>
    </row>
    <row r="158" spans="1:5">
      <c r="A158" s="88"/>
      <c r="B158" s="88"/>
      <c r="C158" s="89"/>
      <c r="D158" s="88"/>
      <c r="E158" s="88"/>
    </row>
    <row r="159" spans="1:5">
      <c r="A159" s="88"/>
      <c r="B159" s="88"/>
      <c r="C159" s="89"/>
      <c r="D159" s="88"/>
      <c r="E159" s="88"/>
    </row>
    <row r="160" spans="1:5">
      <c r="A160" s="88"/>
      <c r="B160" s="88"/>
      <c r="C160" s="89"/>
      <c r="D160" s="88"/>
      <c r="E160" s="88"/>
    </row>
    <row r="161" spans="1:5">
      <c r="A161" s="88"/>
      <c r="B161" s="88"/>
      <c r="C161" s="89"/>
      <c r="D161" s="88"/>
      <c r="E161" s="88"/>
    </row>
    <row r="162" spans="1:5">
      <c r="A162" s="88"/>
      <c r="B162" s="88"/>
      <c r="C162" s="89"/>
      <c r="D162" s="88"/>
      <c r="E162" s="88"/>
    </row>
    <row r="163" spans="1:5">
      <c r="A163" s="88"/>
      <c r="B163" s="88"/>
      <c r="C163" s="89"/>
      <c r="D163" s="88"/>
      <c r="E163" s="88"/>
    </row>
    <row r="164" spans="1:5">
      <c r="A164" s="88"/>
      <c r="B164" s="88"/>
      <c r="C164" s="89"/>
      <c r="D164" s="88"/>
      <c r="E164" s="88"/>
    </row>
    <row r="165" spans="1:5">
      <c r="A165" s="88"/>
      <c r="B165" s="88"/>
      <c r="C165" s="89"/>
      <c r="D165" s="88"/>
      <c r="E165" s="88"/>
    </row>
    <row r="166" spans="1:5">
      <c r="A166" s="88"/>
      <c r="B166" s="88"/>
      <c r="C166" s="89"/>
      <c r="D166" s="88"/>
      <c r="E166" s="88"/>
    </row>
    <row r="167" spans="1:5">
      <c r="A167" s="88"/>
      <c r="B167" s="88"/>
      <c r="C167" s="89"/>
      <c r="D167" s="88"/>
      <c r="E167" s="88"/>
    </row>
    <row r="168" spans="1:5">
      <c r="A168" s="88"/>
      <c r="B168" s="88"/>
      <c r="C168" s="89"/>
      <c r="D168" s="88"/>
      <c r="E168" s="88"/>
    </row>
    <row r="169" spans="1:5">
      <c r="A169" s="88"/>
      <c r="B169" s="88"/>
      <c r="C169" s="89"/>
      <c r="D169" s="88"/>
      <c r="E169" s="88"/>
    </row>
    <row r="170" spans="1:5">
      <c r="A170" s="88"/>
      <c r="B170" s="88"/>
      <c r="C170" s="89"/>
      <c r="D170" s="88"/>
      <c r="E170" s="88"/>
    </row>
    <row r="171" spans="1:5">
      <c r="A171" s="88"/>
      <c r="B171" s="88"/>
      <c r="C171" s="89"/>
      <c r="D171" s="88"/>
      <c r="E171" s="88"/>
    </row>
    <row r="172" spans="1:5">
      <c r="A172" s="88"/>
      <c r="B172" s="88"/>
      <c r="C172" s="89"/>
      <c r="D172" s="88"/>
      <c r="E172" s="88"/>
    </row>
    <row r="173" spans="1:5">
      <c r="A173" s="88"/>
      <c r="B173" s="88"/>
      <c r="C173" s="89"/>
      <c r="D173" s="88"/>
      <c r="E173" s="88"/>
    </row>
    <row r="174" spans="1:5">
      <c r="A174" s="88"/>
      <c r="B174" s="88"/>
      <c r="C174" s="89"/>
      <c r="D174" s="88"/>
      <c r="E174" s="88"/>
    </row>
    <row r="175" spans="1:5">
      <c r="A175" s="88"/>
      <c r="B175" s="88"/>
      <c r="C175" s="89"/>
      <c r="D175" s="88"/>
      <c r="E175" s="88"/>
    </row>
    <row r="176" spans="1:5">
      <c r="A176" s="88"/>
      <c r="B176" s="88"/>
      <c r="C176" s="89"/>
      <c r="D176" s="88"/>
      <c r="E176" s="88"/>
    </row>
    <row r="177" spans="1:5">
      <c r="A177" s="88"/>
      <c r="B177" s="88"/>
      <c r="C177" s="89"/>
      <c r="D177" s="88"/>
      <c r="E177" s="88"/>
    </row>
    <row r="178" spans="1:5">
      <c r="A178" s="88"/>
      <c r="B178" s="88"/>
      <c r="C178" s="89"/>
      <c r="D178" s="88"/>
      <c r="E178" s="88"/>
    </row>
    <row r="179" spans="1:5">
      <c r="A179" s="88"/>
      <c r="B179" s="88"/>
      <c r="C179" s="89"/>
      <c r="D179" s="88"/>
      <c r="E179" s="88"/>
    </row>
    <row r="180" spans="1:5">
      <c r="A180" s="88"/>
      <c r="B180" s="88"/>
      <c r="C180" s="89"/>
      <c r="D180" s="88"/>
      <c r="E180" s="88"/>
    </row>
    <row r="181" spans="1:5">
      <c r="A181" s="88"/>
      <c r="B181" s="88"/>
      <c r="C181" s="89"/>
      <c r="D181" s="88"/>
      <c r="E181" s="88"/>
    </row>
    <row r="182" spans="1:5">
      <c r="A182" s="88"/>
      <c r="D182" s="88"/>
      <c r="E182" s="88"/>
    </row>
    <row r="183" spans="1:5">
      <c r="A183" s="88"/>
      <c r="D183" s="88"/>
      <c r="E183" s="88"/>
    </row>
    <row r="184" spans="1:5">
      <c r="A184" s="88"/>
      <c r="D184" s="88"/>
      <c r="E184" s="88"/>
    </row>
    <row r="185" spans="1:5">
      <c r="A185" s="88"/>
    </row>
    <row r="186" spans="1:5">
      <c r="A186" s="88"/>
    </row>
  </sheetData>
  <dataConsolidate function="countNums"/>
  <mergeCells count="1">
    <mergeCell ref="B2:F2"/>
  </mergeCells>
  <conditionalFormatting sqref="E4:E59">
    <cfRule type="cellIs" dxfId="5" priority="2" operator="equal">
      <formula>"STDBY"</formula>
    </cfRule>
  </conditionalFormatting>
  <conditionalFormatting sqref="E5:E59">
    <cfRule type="cellIs" dxfId="4" priority="1" operator="equal">
      <formula>"NA"</formula>
    </cfRule>
    <cfRule type="cellIs" dxfId="3" priority="3" operator="equal">
      <formula>"RF ON"</formula>
    </cfRule>
    <cfRule type="cellIs" dxfId="2" priority="4" operator="equal">
      <formula>"HV ON"</formula>
    </cfRule>
    <cfRule type="cellIs" dxfId="1" priority="5" operator="equal">
      <formula>"FIL"</formula>
    </cfRule>
    <cfRule type="cellIs" dxfId="0" priority="6" operator="equal">
      <formula>"AUX"</formula>
    </cfRule>
  </conditionalFormatting>
  <pageMargins left="0.7" right="0.7" top="0.75" bottom="0.75" header="0.3" footer="0.3"/>
  <pageSetup paperSize="8" scale="53" orientation="landscape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3:N1048576"/>
  <sheetViews>
    <sheetView workbookViewId="0">
      <selection activeCell="A5" sqref="A5"/>
    </sheetView>
  </sheetViews>
  <sheetFormatPr defaultColWidth="9" defaultRowHeight="15"/>
  <cols>
    <col min="1" max="1" width="9" style="1"/>
    <col min="2" max="2" width="10" style="1" bestFit="1" customWidth="1"/>
    <col min="3" max="3" width="28.75" style="1" bestFit="1" customWidth="1"/>
    <col min="4" max="4" width="9" style="1"/>
    <col min="5" max="5" width="14.75" style="1" bestFit="1" customWidth="1"/>
    <col min="6" max="6" width="6.75" style="1" customWidth="1"/>
    <col min="7" max="7" width="28.75" style="1" bestFit="1" customWidth="1"/>
    <col min="8" max="8" width="8.25" style="1" bestFit="1" customWidth="1"/>
    <col min="9" max="9" width="12.5" style="1" bestFit="1" customWidth="1"/>
    <col min="10" max="11" width="9" style="1"/>
    <col min="12" max="12" width="27.75" style="1" bestFit="1" customWidth="1"/>
    <col min="13" max="13" width="7" style="1" bestFit="1" customWidth="1"/>
    <col min="14" max="14" width="30.375" style="1" bestFit="1" customWidth="1"/>
    <col min="15" max="16384" width="9" style="1"/>
  </cols>
  <sheetData>
    <row r="3" spans="2:14">
      <c r="B3" s="76" t="s">
        <v>221</v>
      </c>
      <c r="C3" s="76"/>
      <c r="D3" s="76"/>
      <c r="E3" s="76"/>
      <c r="G3" s="76" t="s">
        <v>45</v>
      </c>
      <c r="H3" s="76"/>
      <c r="I3" s="76"/>
      <c r="K3" s="77"/>
      <c r="L3" s="77"/>
      <c r="M3" s="77"/>
      <c r="N3" s="77"/>
    </row>
    <row r="4" spans="2:14">
      <c r="B4" s="3" t="s">
        <v>28</v>
      </c>
      <c r="C4" s="3" t="s">
        <v>29</v>
      </c>
      <c r="D4" s="3" t="s">
        <v>30</v>
      </c>
      <c r="E4" s="3" t="s">
        <v>31</v>
      </c>
      <c r="G4" s="3" t="s">
        <v>42</v>
      </c>
      <c r="H4" s="3" t="s">
        <v>43</v>
      </c>
      <c r="I4" s="3" t="s">
        <v>44</v>
      </c>
    </row>
    <row r="5" spans="2:14">
      <c r="B5" s="2" t="s">
        <v>34</v>
      </c>
      <c r="C5" s="19" t="s">
        <v>89</v>
      </c>
      <c r="D5" s="1" t="s">
        <v>32</v>
      </c>
      <c r="E5" s="1" t="s">
        <v>33</v>
      </c>
      <c r="G5" s="19" t="s">
        <v>89</v>
      </c>
      <c r="H5" s="1" t="s">
        <v>41</v>
      </c>
      <c r="I5" s="11" t="s">
        <v>201</v>
      </c>
      <c r="K5" s="2" t="s">
        <v>34</v>
      </c>
      <c r="L5" s="19" t="s">
        <v>89</v>
      </c>
      <c r="M5" s="7" t="s">
        <v>47</v>
      </c>
      <c r="N5" s="19" t="s">
        <v>204</v>
      </c>
    </row>
    <row r="6" spans="2:14">
      <c r="B6" s="2" t="s">
        <v>34</v>
      </c>
      <c r="C6" s="19" t="s">
        <v>90</v>
      </c>
      <c r="D6" s="1" t="s">
        <v>32</v>
      </c>
      <c r="E6" s="1" t="s">
        <v>33</v>
      </c>
      <c r="G6" s="19" t="s">
        <v>90</v>
      </c>
      <c r="H6" s="1" t="s">
        <v>41</v>
      </c>
      <c r="I6" s="11" t="s">
        <v>201</v>
      </c>
      <c r="K6" s="2" t="s">
        <v>34</v>
      </c>
      <c r="L6" s="19" t="s">
        <v>90</v>
      </c>
      <c r="M6" s="7" t="s">
        <v>47</v>
      </c>
      <c r="N6" s="19" t="s">
        <v>205</v>
      </c>
    </row>
    <row r="7" spans="2:14">
      <c r="B7" s="2" t="s">
        <v>34</v>
      </c>
      <c r="C7" s="42" t="s">
        <v>78</v>
      </c>
      <c r="D7" s="1" t="s">
        <v>32</v>
      </c>
      <c r="E7" s="1" t="s">
        <v>35</v>
      </c>
      <c r="G7" s="42" t="s">
        <v>78</v>
      </c>
      <c r="H7" s="1" t="s">
        <v>41</v>
      </c>
      <c r="I7" s="11" t="s">
        <v>201</v>
      </c>
      <c r="J7" s="4"/>
      <c r="K7" s="2" t="s">
        <v>34</v>
      </c>
      <c r="L7" s="42" t="s">
        <v>78</v>
      </c>
      <c r="M7" s="7" t="s">
        <v>47</v>
      </c>
      <c r="N7" s="42" t="s">
        <v>206</v>
      </c>
    </row>
    <row r="8" spans="2:14">
      <c r="B8" s="2" t="s">
        <v>34</v>
      </c>
      <c r="C8" s="42" t="s">
        <v>63</v>
      </c>
      <c r="D8" s="1" t="s">
        <v>32</v>
      </c>
      <c r="E8" s="1" t="s">
        <v>35</v>
      </c>
      <c r="G8" s="42" t="s">
        <v>63</v>
      </c>
      <c r="H8" s="1" t="s">
        <v>41</v>
      </c>
      <c r="I8" s="11" t="s">
        <v>201</v>
      </c>
      <c r="K8" s="2" t="s">
        <v>34</v>
      </c>
      <c r="L8" s="42" t="s">
        <v>63</v>
      </c>
      <c r="M8" s="7" t="s">
        <v>47</v>
      </c>
      <c r="N8" s="42" t="s">
        <v>207</v>
      </c>
    </row>
    <row r="9" spans="2:14">
      <c r="B9" s="2" t="s">
        <v>34</v>
      </c>
      <c r="C9" s="42" t="s">
        <v>68</v>
      </c>
      <c r="D9" s="1" t="s">
        <v>32</v>
      </c>
      <c r="E9" s="1" t="s">
        <v>35</v>
      </c>
      <c r="G9" s="42" t="s">
        <v>68</v>
      </c>
      <c r="H9" s="1" t="s">
        <v>41</v>
      </c>
      <c r="I9" s="11" t="s">
        <v>201</v>
      </c>
      <c r="K9" s="2" t="s">
        <v>34</v>
      </c>
      <c r="L9" s="42" t="s">
        <v>68</v>
      </c>
      <c r="M9" s="7" t="s">
        <v>47</v>
      </c>
      <c r="N9" s="42" t="s">
        <v>208</v>
      </c>
    </row>
    <row r="10" spans="2:14">
      <c r="B10" s="2" t="s">
        <v>34</v>
      </c>
      <c r="C10" s="42" t="s">
        <v>93</v>
      </c>
      <c r="D10" s="1" t="s">
        <v>32</v>
      </c>
      <c r="E10" s="1" t="s">
        <v>35</v>
      </c>
      <c r="G10" s="42" t="s">
        <v>93</v>
      </c>
      <c r="H10" s="1" t="s">
        <v>41</v>
      </c>
      <c r="I10" s="11" t="s">
        <v>201</v>
      </c>
      <c r="K10" s="2" t="s">
        <v>34</v>
      </c>
      <c r="L10" s="42" t="s">
        <v>93</v>
      </c>
      <c r="M10" s="7" t="s">
        <v>47</v>
      </c>
      <c r="N10" s="42" t="s">
        <v>209</v>
      </c>
    </row>
    <row r="11" spans="2:14">
      <c r="B11" s="2" t="s">
        <v>34</v>
      </c>
      <c r="C11" s="42" t="s">
        <v>64</v>
      </c>
      <c r="D11" s="1" t="s">
        <v>32</v>
      </c>
      <c r="E11" s="11" t="s">
        <v>220</v>
      </c>
      <c r="G11" s="42" t="s">
        <v>64</v>
      </c>
      <c r="H11" s="1" t="s">
        <v>41</v>
      </c>
      <c r="I11" s="11" t="s">
        <v>201</v>
      </c>
      <c r="K11" s="2" t="s">
        <v>34</v>
      </c>
      <c r="L11" s="42" t="s">
        <v>64</v>
      </c>
      <c r="M11" s="7" t="s">
        <v>47</v>
      </c>
      <c r="N11" s="42" t="s">
        <v>210</v>
      </c>
    </row>
    <row r="12" spans="2:14">
      <c r="B12" s="2" t="s">
        <v>34</v>
      </c>
      <c r="C12" s="42" t="s">
        <v>53</v>
      </c>
      <c r="D12" s="1" t="s">
        <v>32</v>
      </c>
      <c r="E12" s="1" t="s">
        <v>35</v>
      </c>
      <c r="G12" s="42" t="s">
        <v>53</v>
      </c>
      <c r="H12" s="1" t="s">
        <v>41</v>
      </c>
      <c r="I12" s="11" t="s">
        <v>201</v>
      </c>
      <c r="K12" s="2" t="s">
        <v>34</v>
      </c>
      <c r="L12" s="42" t="s">
        <v>53</v>
      </c>
      <c r="M12" s="7" t="s">
        <v>47</v>
      </c>
      <c r="N12" s="42" t="s">
        <v>211</v>
      </c>
    </row>
    <row r="13" spans="2:14">
      <c r="B13" s="2" t="s">
        <v>34</v>
      </c>
      <c r="C13" s="19" t="s">
        <v>79</v>
      </c>
      <c r="D13" s="1" t="s">
        <v>32</v>
      </c>
      <c r="E13" s="11" t="s">
        <v>220</v>
      </c>
      <c r="G13" s="19" t="s">
        <v>79</v>
      </c>
      <c r="H13" s="1" t="s">
        <v>41</v>
      </c>
      <c r="I13" s="11" t="s">
        <v>201</v>
      </c>
      <c r="K13" s="2" t="s">
        <v>34</v>
      </c>
      <c r="L13" s="19" t="s">
        <v>79</v>
      </c>
      <c r="M13" s="7" t="s">
        <v>47</v>
      </c>
      <c r="N13" s="19" t="s">
        <v>212</v>
      </c>
    </row>
    <row r="14" spans="2:14">
      <c r="B14" s="2" t="s">
        <v>34</v>
      </c>
      <c r="C14" s="19" t="s">
        <v>72</v>
      </c>
      <c r="D14" s="1" t="s">
        <v>32</v>
      </c>
      <c r="E14" s="1" t="s">
        <v>35</v>
      </c>
      <c r="G14" s="19" t="s">
        <v>72</v>
      </c>
      <c r="H14" s="1" t="s">
        <v>41</v>
      </c>
      <c r="I14" s="11" t="s">
        <v>201</v>
      </c>
      <c r="J14" s="4"/>
      <c r="K14" s="2" t="s">
        <v>34</v>
      </c>
      <c r="L14" s="19" t="s">
        <v>72</v>
      </c>
      <c r="M14" s="7" t="s">
        <v>47</v>
      </c>
      <c r="N14" s="19" t="s">
        <v>213</v>
      </c>
    </row>
    <row r="15" spans="2:14">
      <c r="B15" s="2" t="s">
        <v>34</v>
      </c>
      <c r="C15" s="42" t="s">
        <v>71</v>
      </c>
      <c r="D15" s="1" t="s">
        <v>32</v>
      </c>
      <c r="E15" s="1" t="s">
        <v>35</v>
      </c>
      <c r="G15" s="42" t="s">
        <v>71</v>
      </c>
      <c r="H15" s="1" t="s">
        <v>41</v>
      </c>
      <c r="I15" s="11" t="s">
        <v>201</v>
      </c>
      <c r="K15" s="2" t="s">
        <v>34</v>
      </c>
      <c r="L15" s="42" t="s">
        <v>71</v>
      </c>
      <c r="M15" s="7" t="s">
        <v>47</v>
      </c>
      <c r="N15" s="42" t="s">
        <v>214</v>
      </c>
    </row>
    <row r="16" spans="2:14">
      <c r="B16" s="2" t="s">
        <v>34</v>
      </c>
      <c r="C16" s="42" t="s">
        <v>81</v>
      </c>
      <c r="D16" s="1" t="s">
        <v>32</v>
      </c>
      <c r="E16" s="1" t="s">
        <v>35</v>
      </c>
      <c r="G16" s="42" t="s">
        <v>81</v>
      </c>
      <c r="H16" s="1" t="s">
        <v>41</v>
      </c>
      <c r="I16" s="11" t="s">
        <v>201</v>
      </c>
      <c r="K16" s="2" t="s">
        <v>34</v>
      </c>
      <c r="L16" s="42" t="s">
        <v>81</v>
      </c>
      <c r="M16" s="7" t="s">
        <v>47</v>
      </c>
      <c r="N16" s="42" t="s">
        <v>215</v>
      </c>
    </row>
    <row r="17" spans="2:14">
      <c r="B17" s="2" t="s">
        <v>34</v>
      </c>
      <c r="C17" s="19" t="s">
        <v>82</v>
      </c>
      <c r="D17" s="1" t="s">
        <v>32</v>
      </c>
      <c r="E17" s="1" t="s">
        <v>35</v>
      </c>
      <c r="G17" s="19" t="s">
        <v>82</v>
      </c>
      <c r="H17" s="1" t="s">
        <v>41</v>
      </c>
      <c r="I17" s="11" t="s">
        <v>201</v>
      </c>
      <c r="K17" s="2" t="s">
        <v>34</v>
      </c>
      <c r="L17" s="19" t="s">
        <v>82</v>
      </c>
      <c r="M17" s="7" t="s">
        <v>47</v>
      </c>
      <c r="N17" s="19" t="s">
        <v>216</v>
      </c>
    </row>
    <row r="18" spans="2:14">
      <c r="B18" s="2" t="s">
        <v>34</v>
      </c>
      <c r="C18" s="19" t="s">
        <v>86</v>
      </c>
      <c r="D18" s="1" t="s">
        <v>32</v>
      </c>
      <c r="E18" s="1" t="s">
        <v>35</v>
      </c>
      <c r="G18" s="19" t="s">
        <v>86</v>
      </c>
      <c r="H18" s="1" t="s">
        <v>41</v>
      </c>
      <c r="I18" s="11" t="s">
        <v>201</v>
      </c>
      <c r="K18" s="2" t="s">
        <v>34</v>
      </c>
      <c r="L18" s="19" t="s">
        <v>86</v>
      </c>
      <c r="M18" s="7" t="s">
        <v>47</v>
      </c>
      <c r="N18" s="19" t="s">
        <v>217</v>
      </c>
    </row>
    <row r="19" spans="2:14">
      <c r="B19" s="2" t="s">
        <v>34</v>
      </c>
      <c r="C19" s="19" t="s">
        <v>88</v>
      </c>
      <c r="D19" s="1" t="s">
        <v>32</v>
      </c>
      <c r="E19" s="1" t="s">
        <v>35</v>
      </c>
      <c r="G19" s="19" t="s">
        <v>88</v>
      </c>
      <c r="H19" s="1" t="s">
        <v>41</v>
      </c>
      <c r="I19" s="11" t="s">
        <v>201</v>
      </c>
      <c r="K19" s="2" t="s">
        <v>34</v>
      </c>
      <c r="L19" s="19" t="s">
        <v>88</v>
      </c>
      <c r="M19" s="7" t="s">
        <v>47</v>
      </c>
      <c r="N19" s="19" t="s">
        <v>218</v>
      </c>
    </row>
    <row r="20" spans="2:14">
      <c r="B20" s="2" t="s">
        <v>34</v>
      </c>
      <c r="C20" s="16" t="s">
        <v>111</v>
      </c>
      <c r="D20" s="1" t="s">
        <v>32</v>
      </c>
      <c r="E20" s="1" t="s">
        <v>36</v>
      </c>
      <c r="G20" s="16" t="s">
        <v>111</v>
      </c>
      <c r="H20" s="1" t="s">
        <v>41</v>
      </c>
      <c r="I20" s="11" t="s">
        <v>201</v>
      </c>
      <c r="K20" s="2" t="s">
        <v>34</v>
      </c>
      <c r="L20" s="16" t="s">
        <v>111</v>
      </c>
      <c r="M20" s="7" t="s">
        <v>47</v>
      </c>
      <c r="N20" s="16" t="s">
        <v>219</v>
      </c>
    </row>
    <row r="21" spans="2:14">
      <c r="B21" s="2"/>
      <c r="G21" s="2"/>
      <c r="I21" s="5"/>
      <c r="K21" s="2"/>
      <c r="M21" s="7"/>
      <c r="N21" s="8"/>
    </row>
    <row r="22" spans="2:14">
      <c r="K22" s="2"/>
      <c r="M22" s="7"/>
      <c r="N22" s="8"/>
    </row>
    <row r="23" spans="2:14">
      <c r="B23" s="1" t="s">
        <v>37</v>
      </c>
      <c r="C23" s="14" t="s">
        <v>125</v>
      </c>
      <c r="D23" s="1" t="s">
        <v>32</v>
      </c>
      <c r="E23" s="1" t="s">
        <v>39</v>
      </c>
      <c r="G23" s="14" t="s">
        <v>125</v>
      </c>
      <c r="H23" s="1" t="s">
        <v>46</v>
      </c>
      <c r="I23" s="11" t="s">
        <v>203</v>
      </c>
      <c r="K23" s="2"/>
      <c r="M23" s="7"/>
      <c r="N23" s="8"/>
    </row>
    <row r="24" spans="2:14">
      <c r="B24" s="1" t="s">
        <v>37</v>
      </c>
      <c r="C24" s="14" t="s">
        <v>127</v>
      </c>
      <c r="D24" s="1" t="s">
        <v>32</v>
      </c>
      <c r="E24" s="1" t="s">
        <v>39</v>
      </c>
      <c r="G24" s="14" t="s">
        <v>127</v>
      </c>
      <c r="H24" s="1" t="s">
        <v>46</v>
      </c>
      <c r="I24" s="11" t="s">
        <v>203</v>
      </c>
      <c r="K24" s="2"/>
      <c r="M24" s="7"/>
      <c r="N24" s="8"/>
    </row>
    <row r="25" spans="2:14">
      <c r="B25" s="1" t="s">
        <v>37</v>
      </c>
      <c r="C25" s="20" t="s">
        <v>141</v>
      </c>
      <c r="D25" s="1" t="s">
        <v>32</v>
      </c>
      <c r="E25" s="1" t="s">
        <v>39</v>
      </c>
      <c r="G25" s="20" t="s">
        <v>141</v>
      </c>
      <c r="H25" s="1" t="s">
        <v>46</v>
      </c>
      <c r="I25" s="11" t="s">
        <v>203</v>
      </c>
      <c r="K25" s="2"/>
      <c r="M25" s="7"/>
      <c r="N25" s="8"/>
    </row>
    <row r="26" spans="2:14">
      <c r="B26" s="1" t="s">
        <v>37</v>
      </c>
      <c r="C26" s="14" t="s">
        <v>131</v>
      </c>
      <c r="D26" s="1" t="s">
        <v>32</v>
      </c>
      <c r="E26" s="1" t="s">
        <v>38</v>
      </c>
      <c r="G26" s="14" t="s">
        <v>131</v>
      </c>
      <c r="H26" s="1" t="s">
        <v>46</v>
      </c>
      <c r="I26" s="11" t="s">
        <v>202</v>
      </c>
      <c r="K26" s="2"/>
      <c r="M26" s="7"/>
      <c r="N26" s="8"/>
    </row>
    <row r="27" spans="2:14">
      <c r="B27" s="1" t="s">
        <v>37</v>
      </c>
      <c r="C27" s="14" t="s">
        <v>105</v>
      </c>
      <c r="D27" s="1" t="s">
        <v>32</v>
      </c>
      <c r="E27" s="1" t="s">
        <v>38</v>
      </c>
      <c r="G27" s="14" t="s">
        <v>105</v>
      </c>
      <c r="H27" s="1" t="s">
        <v>46</v>
      </c>
      <c r="I27" s="11" t="s">
        <v>202</v>
      </c>
      <c r="K27" s="2"/>
      <c r="M27" s="7"/>
      <c r="N27" s="8"/>
    </row>
    <row r="28" spans="2:14">
      <c r="B28" s="1" t="s">
        <v>37</v>
      </c>
      <c r="C28" s="14" t="s">
        <v>101</v>
      </c>
      <c r="D28" s="1" t="s">
        <v>32</v>
      </c>
      <c r="E28" s="1" t="s">
        <v>38</v>
      </c>
      <c r="G28" s="14" t="s">
        <v>101</v>
      </c>
      <c r="H28" s="1" t="s">
        <v>46</v>
      </c>
      <c r="I28" s="11" t="s">
        <v>202</v>
      </c>
      <c r="K28" s="2"/>
      <c r="M28" s="7"/>
      <c r="N28" s="8"/>
    </row>
    <row r="29" spans="2:14">
      <c r="B29" s="1" t="s">
        <v>37</v>
      </c>
      <c r="C29" s="14" t="s">
        <v>99</v>
      </c>
      <c r="D29" s="1" t="s">
        <v>32</v>
      </c>
      <c r="E29" s="1" t="s">
        <v>38</v>
      </c>
      <c r="G29" s="14" t="s">
        <v>99</v>
      </c>
      <c r="H29" s="1" t="s">
        <v>46</v>
      </c>
      <c r="I29" s="11" t="s">
        <v>202</v>
      </c>
      <c r="K29" s="2"/>
      <c r="M29" s="7"/>
      <c r="N29" s="8"/>
    </row>
    <row r="30" spans="2:14">
      <c r="B30" s="1" t="s">
        <v>37</v>
      </c>
      <c r="C30" s="14" t="s">
        <v>69</v>
      </c>
      <c r="D30" s="1" t="s">
        <v>32</v>
      </c>
      <c r="E30" s="1" t="s">
        <v>38</v>
      </c>
      <c r="G30" s="14" t="s">
        <v>69</v>
      </c>
      <c r="H30" s="1" t="s">
        <v>46</v>
      </c>
      <c r="I30" s="11" t="s">
        <v>202</v>
      </c>
      <c r="K30" s="2"/>
      <c r="M30" s="7"/>
      <c r="N30" s="8"/>
    </row>
    <row r="31" spans="2:14">
      <c r="B31" s="1" t="s">
        <v>37</v>
      </c>
      <c r="C31" s="14" t="s">
        <v>115</v>
      </c>
      <c r="D31" s="1" t="s">
        <v>32</v>
      </c>
      <c r="E31" s="1" t="s">
        <v>38</v>
      </c>
      <c r="G31" s="14" t="s">
        <v>115</v>
      </c>
      <c r="H31" s="1" t="s">
        <v>46</v>
      </c>
      <c r="I31" s="11" t="s">
        <v>202</v>
      </c>
      <c r="K31" s="2"/>
      <c r="M31" s="7"/>
      <c r="N31" s="8"/>
    </row>
    <row r="32" spans="2:14">
      <c r="B32" s="1" t="s">
        <v>37</v>
      </c>
      <c r="C32" s="14" t="s">
        <v>200</v>
      </c>
      <c r="D32" s="1" t="s">
        <v>32</v>
      </c>
      <c r="E32" s="1" t="s">
        <v>38</v>
      </c>
      <c r="G32" s="14" t="s">
        <v>200</v>
      </c>
      <c r="H32" s="1" t="s">
        <v>46</v>
      </c>
      <c r="I32" s="11" t="s">
        <v>202</v>
      </c>
      <c r="K32" s="2"/>
      <c r="M32" s="7"/>
      <c r="N32" s="8"/>
    </row>
    <row r="33" spans="2:10">
      <c r="B33" s="1" t="s">
        <v>37</v>
      </c>
      <c r="C33" s="14" t="s">
        <v>74</v>
      </c>
      <c r="D33" s="1" t="s">
        <v>32</v>
      </c>
      <c r="E33" s="1" t="s">
        <v>38</v>
      </c>
      <c r="G33" s="14" t="s">
        <v>74</v>
      </c>
      <c r="H33" s="1" t="s">
        <v>46</v>
      </c>
      <c r="I33" s="11" t="s">
        <v>202</v>
      </c>
    </row>
    <row r="34" spans="2:10">
      <c r="B34" s="1" t="s">
        <v>37</v>
      </c>
      <c r="C34" s="14" t="s">
        <v>132</v>
      </c>
      <c r="D34" s="1" t="s">
        <v>32</v>
      </c>
      <c r="E34" s="1" t="s">
        <v>38</v>
      </c>
      <c r="G34" s="14" t="s">
        <v>132</v>
      </c>
      <c r="H34" s="1" t="s">
        <v>46</v>
      </c>
      <c r="I34" s="11" t="s">
        <v>202</v>
      </c>
    </row>
    <row r="35" spans="2:10">
      <c r="B35" s="1" t="s">
        <v>37</v>
      </c>
      <c r="C35" s="14" t="s">
        <v>124</v>
      </c>
      <c r="D35" s="1" t="s">
        <v>32</v>
      </c>
      <c r="E35" s="1" t="s">
        <v>38</v>
      </c>
      <c r="G35" s="14" t="s">
        <v>124</v>
      </c>
      <c r="H35" s="1" t="s">
        <v>46</v>
      </c>
      <c r="I35" s="11" t="s">
        <v>202</v>
      </c>
    </row>
    <row r="36" spans="2:10">
      <c r="B36" s="1" t="s">
        <v>37</v>
      </c>
      <c r="C36" s="20" t="s">
        <v>143</v>
      </c>
      <c r="D36" s="1" t="s">
        <v>32</v>
      </c>
      <c r="E36" s="1" t="s">
        <v>38</v>
      </c>
      <c r="G36" s="20" t="s">
        <v>143</v>
      </c>
      <c r="H36" s="1" t="s">
        <v>46</v>
      </c>
      <c r="I36" s="11" t="s">
        <v>202</v>
      </c>
    </row>
    <row r="37" spans="2:10">
      <c r="B37" s="1" t="s">
        <v>37</v>
      </c>
      <c r="C37" s="20" t="s">
        <v>138</v>
      </c>
      <c r="D37" s="1" t="s">
        <v>32</v>
      </c>
      <c r="E37" s="1" t="s">
        <v>38</v>
      </c>
      <c r="G37" s="20" t="s">
        <v>138</v>
      </c>
      <c r="H37" s="1" t="s">
        <v>46</v>
      </c>
      <c r="I37" s="11" t="s">
        <v>202</v>
      </c>
    </row>
    <row r="38" spans="2:10">
      <c r="B38" s="1" t="s">
        <v>37</v>
      </c>
      <c r="C38" s="14" t="s">
        <v>146</v>
      </c>
      <c r="D38" s="1" t="s">
        <v>32</v>
      </c>
      <c r="E38" s="1" t="s">
        <v>38</v>
      </c>
      <c r="G38" s="14" t="s">
        <v>146</v>
      </c>
      <c r="H38" s="1" t="s">
        <v>46</v>
      </c>
      <c r="I38" s="11" t="s">
        <v>202</v>
      </c>
    </row>
    <row r="39" spans="2:10">
      <c r="B39" s="1" t="s">
        <v>37</v>
      </c>
      <c r="C39" s="14" t="s">
        <v>126</v>
      </c>
      <c r="D39" s="1" t="s">
        <v>32</v>
      </c>
      <c r="E39" s="1" t="s">
        <v>38</v>
      </c>
      <c r="G39" s="14" t="s">
        <v>126</v>
      </c>
      <c r="H39" s="1" t="s">
        <v>46</v>
      </c>
      <c r="I39" s="11" t="s">
        <v>202</v>
      </c>
    </row>
    <row r="40" spans="2:10">
      <c r="B40" s="1" t="s">
        <v>37</v>
      </c>
      <c r="C40" s="20" t="s">
        <v>186</v>
      </c>
      <c r="D40" s="1" t="s">
        <v>32</v>
      </c>
      <c r="E40" s="1" t="s">
        <v>38</v>
      </c>
      <c r="G40" s="20" t="s">
        <v>186</v>
      </c>
      <c r="H40" s="1" t="s">
        <v>46</v>
      </c>
      <c r="I40" s="11" t="s">
        <v>202</v>
      </c>
    </row>
    <row r="41" spans="2:10">
      <c r="B41" s="1" t="s">
        <v>37</v>
      </c>
      <c r="C41" s="20" t="s">
        <v>188</v>
      </c>
      <c r="D41" s="1" t="s">
        <v>32</v>
      </c>
      <c r="E41" s="1" t="s">
        <v>38</v>
      </c>
      <c r="G41" s="20" t="s">
        <v>188</v>
      </c>
      <c r="H41" s="1" t="s">
        <v>46</v>
      </c>
      <c r="I41" s="11" t="s">
        <v>202</v>
      </c>
    </row>
    <row r="42" spans="2:10">
      <c r="B42" s="1" t="s">
        <v>37</v>
      </c>
      <c r="C42" s="14" t="s">
        <v>84</v>
      </c>
      <c r="D42" s="1" t="s">
        <v>32</v>
      </c>
      <c r="E42" s="1" t="s">
        <v>38</v>
      </c>
      <c r="G42" s="14" t="s">
        <v>84</v>
      </c>
      <c r="H42" s="1" t="s">
        <v>46</v>
      </c>
      <c r="I42" s="11" t="s">
        <v>202</v>
      </c>
      <c r="J42" s="6"/>
    </row>
    <row r="43" spans="2:10">
      <c r="B43" s="2" t="s">
        <v>37</v>
      </c>
      <c r="C43" s="20" t="s">
        <v>119</v>
      </c>
      <c r="D43" s="2" t="s">
        <v>32</v>
      </c>
      <c r="E43" s="2" t="s">
        <v>38</v>
      </c>
      <c r="G43" s="20" t="s">
        <v>119</v>
      </c>
      <c r="H43" s="1" t="s">
        <v>46</v>
      </c>
      <c r="I43" s="11" t="s">
        <v>202</v>
      </c>
      <c r="J43" s="6"/>
    </row>
    <row r="1048576" spans="9:9">
      <c r="I1048576" s="11"/>
    </row>
  </sheetData>
  <mergeCells count="3">
    <mergeCell ref="B3:E3"/>
    <mergeCell ref="G3:I3"/>
    <mergeCell ref="K3:N3"/>
  </mergeCells>
  <pageMargins left="0.7" right="0.7" top="0.75" bottom="0.75" header="0.3" footer="0.3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8"/>
  <sheetViews>
    <sheetView topLeftCell="F1" zoomScaleNormal="100" workbookViewId="0">
      <selection activeCell="I40" sqref="I40"/>
    </sheetView>
  </sheetViews>
  <sheetFormatPr defaultColWidth="11" defaultRowHeight="15"/>
  <cols>
    <col min="1" max="1" width="11" style="85"/>
    <col min="2" max="2" width="20" style="85" customWidth="1"/>
    <col min="3" max="4" width="11" style="85"/>
    <col min="5" max="5" width="13.625" style="85" bestFit="1" customWidth="1"/>
    <col min="6" max="7" width="11" style="85"/>
    <col min="8" max="8" width="14.375" style="85" bestFit="1" customWidth="1"/>
    <col min="9" max="9" width="19.125" style="85" customWidth="1"/>
    <col min="10" max="12" width="11" style="85"/>
    <col min="13" max="13" width="24" style="85" customWidth="1"/>
    <col min="14" max="16384" width="11" style="85"/>
  </cols>
  <sheetData>
    <row r="3" spans="2:13">
      <c r="D3" s="104" t="s">
        <v>371</v>
      </c>
      <c r="E3" s="104"/>
      <c r="F3" s="104"/>
    </row>
    <row r="4" spans="2:13">
      <c r="K4" s="90"/>
      <c r="L4" s="90"/>
      <c r="M4" s="90"/>
    </row>
    <row r="5" spans="2:13">
      <c r="K5" s="90"/>
      <c r="L5" s="90"/>
      <c r="M5" s="90"/>
    </row>
    <row r="6" spans="2:13">
      <c r="C6" s="117" t="s">
        <v>372</v>
      </c>
      <c r="D6" s="117"/>
      <c r="E6" s="117"/>
      <c r="H6" s="85" t="s">
        <v>373</v>
      </c>
      <c r="K6" s="90"/>
      <c r="L6" s="90"/>
      <c r="M6" s="90"/>
    </row>
    <row r="7" spans="2:13">
      <c r="C7" s="91"/>
      <c r="D7" s="91"/>
      <c r="E7" s="91"/>
      <c r="K7" s="118"/>
      <c r="L7" s="118"/>
      <c r="M7" s="118"/>
    </row>
    <row r="8" spans="2:13">
      <c r="C8" s="91"/>
      <c r="D8" s="91" t="s">
        <v>374</v>
      </c>
      <c r="E8" s="91" t="s">
        <v>375</v>
      </c>
      <c r="K8" s="118"/>
      <c r="L8" s="118"/>
      <c r="M8" s="118"/>
    </row>
    <row r="9" spans="2:13">
      <c r="K9" s="118"/>
      <c r="L9" s="118"/>
      <c r="M9" s="118"/>
    </row>
    <row r="10" spans="2:13">
      <c r="B10" s="119" t="s">
        <v>376</v>
      </c>
      <c r="C10" s="120" t="s">
        <v>377</v>
      </c>
      <c r="D10" s="120" t="s">
        <v>378</v>
      </c>
      <c r="E10" s="120" t="s">
        <v>379</v>
      </c>
      <c r="G10" s="121" t="s">
        <v>380</v>
      </c>
      <c r="H10" s="122" t="s">
        <v>381</v>
      </c>
      <c r="I10" s="123"/>
      <c r="K10" s="118"/>
      <c r="L10" s="118"/>
      <c r="M10" s="118"/>
    </row>
    <row r="11" spans="2:13">
      <c r="B11" s="119"/>
      <c r="C11" s="120" t="s">
        <v>382</v>
      </c>
      <c r="D11" s="120" t="s">
        <v>383</v>
      </c>
      <c r="E11" s="120" t="s">
        <v>384</v>
      </c>
      <c r="G11" s="121"/>
      <c r="H11" s="123"/>
      <c r="I11" s="123"/>
      <c r="K11" s="118"/>
      <c r="L11" s="118"/>
      <c r="M11" s="118"/>
    </row>
    <row r="12" spans="2:13">
      <c r="B12" s="120"/>
      <c r="C12" s="120"/>
      <c r="D12" s="120"/>
      <c r="E12" s="120"/>
      <c r="G12" s="121" t="s">
        <v>385</v>
      </c>
      <c r="H12" s="123"/>
      <c r="I12" s="123"/>
      <c r="K12" s="118"/>
      <c r="L12" s="118"/>
      <c r="M12" s="118"/>
    </row>
    <row r="13" spans="2:13">
      <c r="B13" s="124" t="s">
        <v>386</v>
      </c>
      <c r="C13" s="120" t="s">
        <v>387</v>
      </c>
      <c r="D13" s="120" t="s">
        <v>388</v>
      </c>
      <c r="E13" s="120"/>
      <c r="G13" s="121"/>
      <c r="H13" s="123"/>
      <c r="I13" s="123"/>
      <c r="K13" s="118"/>
      <c r="L13" s="118"/>
      <c r="M13" s="125"/>
    </row>
    <row r="14" spans="2:13">
      <c r="B14" s="124"/>
      <c r="C14" s="120" t="s">
        <v>389</v>
      </c>
      <c r="D14" s="120"/>
      <c r="E14" s="120" t="s">
        <v>378</v>
      </c>
      <c r="G14" s="121" t="s">
        <v>390</v>
      </c>
      <c r="H14" s="123"/>
      <c r="I14" s="123"/>
      <c r="K14" s="118"/>
      <c r="L14" s="118"/>
      <c r="M14" s="118"/>
    </row>
    <row r="15" spans="2:13">
      <c r="B15" s="120"/>
      <c r="C15" s="120"/>
      <c r="D15" s="120"/>
      <c r="E15" s="120"/>
      <c r="G15" s="121"/>
      <c r="H15" s="123"/>
      <c r="I15" s="123"/>
      <c r="K15" s="90"/>
      <c r="L15" s="90"/>
      <c r="M15" s="90"/>
    </row>
    <row r="16" spans="2:13">
      <c r="B16" s="124" t="s">
        <v>391</v>
      </c>
      <c r="C16" s="120" t="s">
        <v>387</v>
      </c>
      <c r="D16" s="120" t="s">
        <v>392</v>
      </c>
      <c r="E16" s="120"/>
      <c r="G16" s="121" t="s">
        <v>393</v>
      </c>
      <c r="H16" s="123"/>
      <c r="I16" s="123"/>
    </row>
    <row r="17" spans="2:12">
      <c r="B17" s="124"/>
      <c r="C17" s="120" t="s">
        <v>389</v>
      </c>
      <c r="D17" s="120"/>
      <c r="E17" s="120" t="s">
        <v>383</v>
      </c>
    </row>
    <row r="18" spans="2:12">
      <c r="B18" s="126"/>
      <c r="I18" s="85" t="s">
        <v>394</v>
      </c>
    </row>
    <row r="19" spans="2:12">
      <c r="B19" s="127" t="s">
        <v>395</v>
      </c>
      <c r="C19" s="128" t="s">
        <v>387</v>
      </c>
      <c r="D19" s="128"/>
      <c r="E19" s="128" t="s">
        <v>396</v>
      </c>
    </row>
    <row r="20" spans="2:12">
      <c r="B20" s="127" t="s">
        <v>397</v>
      </c>
      <c r="C20" s="128" t="s">
        <v>387</v>
      </c>
      <c r="D20" s="128"/>
      <c r="E20" s="128" t="s">
        <v>398</v>
      </c>
      <c r="G20" s="85" t="s">
        <v>399</v>
      </c>
      <c r="H20" s="129"/>
      <c r="I20" s="85" t="s">
        <v>400</v>
      </c>
    </row>
    <row r="21" spans="2:12">
      <c r="B21" s="127"/>
      <c r="C21" s="128"/>
      <c r="D21" s="128"/>
      <c r="E21" s="128"/>
    </row>
    <row r="22" spans="2:12">
      <c r="B22" s="127" t="s">
        <v>401</v>
      </c>
      <c r="C22" s="128"/>
      <c r="D22" s="128"/>
      <c r="E22" s="128" t="s">
        <v>402</v>
      </c>
      <c r="G22" s="85" t="s">
        <v>403</v>
      </c>
      <c r="H22" s="130"/>
      <c r="I22" s="85" t="s">
        <v>404</v>
      </c>
    </row>
    <row r="23" spans="2:12">
      <c r="B23" s="127" t="s">
        <v>405</v>
      </c>
      <c r="C23" s="128"/>
      <c r="D23" s="128"/>
      <c r="E23" s="128" t="s">
        <v>406</v>
      </c>
    </row>
    <row r="24" spans="2:12">
      <c r="B24" s="127"/>
      <c r="C24" s="128"/>
      <c r="D24" s="128"/>
      <c r="E24" s="128"/>
      <c r="G24" s="85" t="s">
        <v>407</v>
      </c>
      <c r="H24" s="131"/>
      <c r="I24" s="132" t="s">
        <v>408</v>
      </c>
    </row>
    <row r="25" spans="2:12">
      <c r="B25" s="133"/>
      <c r="C25" s="95"/>
      <c r="D25" s="95"/>
      <c r="E25" s="95"/>
    </row>
    <row r="27" spans="2:12">
      <c r="B27" s="134" t="s">
        <v>409</v>
      </c>
      <c r="C27" s="134"/>
      <c r="D27" s="134"/>
      <c r="E27" s="134"/>
      <c r="F27" s="134"/>
      <c r="G27" s="134"/>
      <c r="H27" s="134"/>
      <c r="I27" s="134"/>
      <c r="J27" s="134"/>
      <c r="K27" s="134"/>
      <c r="L27" s="134"/>
    </row>
    <row r="28" spans="2:12"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</row>
  </sheetData>
  <mergeCells count="6">
    <mergeCell ref="C6:E6"/>
    <mergeCell ref="B10:B11"/>
    <mergeCell ref="H10:I16"/>
    <mergeCell ref="B13:B14"/>
    <mergeCell ref="B16:B17"/>
    <mergeCell ref="B27:L28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4"/>
  <sheetViews>
    <sheetView workbookViewId="0">
      <selection activeCell="E10" sqref="E10"/>
    </sheetView>
  </sheetViews>
  <sheetFormatPr defaultRowHeight="15.75"/>
  <cols>
    <col min="3" max="3" width="23.375" bestFit="1" customWidth="1"/>
  </cols>
  <sheetData>
    <row r="2" spans="2:6">
      <c r="B2" s="9" t="s">
        <v>42</v>
      </c>
      <c r="C2" s="9" t="s">
        <v>60</v>
      </c>
    </row>
    <row r="3" spans="2:6">
      <c r="B3" t="s">
        <v>54</v>
      </c>
      <c r="C3" t="s">
        <v>55</v>
      </c>
      <c r="E3" t="s">
        <v>229</v>
      </c>
      <c r="F3" t="s">
        <v>230</v>
      </c>
    </row>
    <row r="4" spans="2:6">
      <c r="B4" t="s">
        <v>56</v>
      </c>
      <c r="C4" t="s">
        <v>57</v>
      </c>
      <c r="E4" t="s">
        <v>231</v>
      </c>
      <c r="F4" t="s">
        <v>232</v>
      </c>
    </row>
    <row r="5" spans="2:6">
      <c r="B5" t="s">
        <v>58</v>
      </c>
      <c r="C5" t="s">
        <v>59</v>
      </c>
      <c r="E5" t="s">
        <v>233</v>
      </c>
      <c r="F5" t="s">
        <v>234</v>
      </c>
    </row>
    <row r="6" spans="2:6">
      <c r="B6" t="s">
        <v>61</v>
      </c>
      <c r="C6" t="s">
        <v>62</v>
      </c>
      <c r="E6" t="s">
        <v>97</v>
      </c>
      <c r="F6" t="s">
        <v>235</v>
      </c>
    </row>
    <row r="7" spans="2:6">
      <c r="B7" t="s">
        <v>66</v>
      </c>
      <c r="C7" t="s">
        <v>67</v>
      </c>
      <c r="E7" t="s">
        <v>236</v>
      </c>
      <c r="F7" t="s">
        <v>237</v>
      </c>
    </row>
    <row r="8" spans="2:6">
      <c r="B8" t="s">
        <v>95</v>
      </c>
      <c r="C8" t="s">
        <v>96</v>
      </c>
      <c r="E8" t="s">
        <v>238</v>
      </c>
      <c r="F8" t="s">
        <v>239</v>
      </c>
    </row>
    <row r="9" spans="2:6">
      <c r="B9" t="s">
        <v>97</v>
      </c>
      <c r="C9" t="s">
        <v>98</v>
      </c>
      <c r="E9" t="s">
        <v>240</v>
      </c>
      <c r="F9" t="s">
        <v>241</v>
      </c>
    </row>
    <row r="10" spans="2:6">
      <c r="B10" t="s">
        <v>102</v>
      </c>
      <c r="C10" t="s">
        <v>103</v>
      </c>
      <c r="E10" t="s">
        <v>242</v>
      </c>
      <c r="F10" t="s">
        <v>243</v>
      </c>
    </row>
    <row r="11" spans="2:6">
      <c r="B11" t="s">
        <v>109</v>
      </c>
      <c r="C11" t="s">
        <v>110</v>
      </c>
      <c r="E11" t="s">
        <v>244</v>
      </c>
      <c r="F11" t="s">
        <v>245</v>
      </c>
    </row>
    <row r="12" spans="2:6">
      <c r="B12" t="s">
        <v>113</v>
      </c>
      <c r="C12" t="s">
        <v>114</v>
      </c>
      <c r="E12" t="s">
        <v>246</v>
      </c>
      <c r="F12" t="s">
        <v>247</v>
      </c>
    </row>
    <row r="14" spans="2:6">
      <c r="B14" t="s">
        <v>248</v>
      </c>
      <c r="C14" t="s">
        <v>249</v>
      </c>
    </row>
    <row r="15" spans="2:6">
      <c r="B15" t="s">
        <v>250</v>
      </c>
      <c r="C15" t="s">
        <v>251</v>
      </c>
    </row>
    <row r="16" spans="2:6">
      <c r="B16" t="s">
        <v>252</v>
      </c>
      <c r="C16" t="s">
        <v>253</v>
      </c>
    </row>
    <row r="17" spans="2:3">
      <c r="B17" t="s">
        <v>254</v>
      </c>
      <c r="C17" t="s">
        <v>255</v>
      </c>
    </row>
    <row r="20" spans="2:3">
      <c r="B20" t="s">
        <v>256</v>
      </c>
      <c r="C20" t="s">
        <v>257</v>
      </c>
    </row>
    <row r="21" spans="2:3">
      <c r="B21" t="s">
        <v>258</v>
      </c>
      <c r="C21" t="s">
        <v>259</v>
      </c>
    </row>
    <row r="22" spans="2:3">
      <c r="B22" t="s">
        <v>260</v>
      </c>
      <c r="C22" t="s">
        <v>261</v>
      </c>
    </row>
    <row r="23" spans="2:3">
      <c r="B23" t="s">
        <v>262</v>
      </c>
      <c r="C23" t="s">
        <v>262</v>
      </c>
    </row>
    <row r="24" spans="2:3">
      <c r="B24" t="s">
        <v>263</v>
      </c>
      <c r="C24" t="s">
        <v>264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RFLPS machine state</vt:lpstr>
      <vt:lpstr>SIM</vt:lpstr>
      <vt:lpstr>FIM</vt:lpstr>
      <vt:lpstr>PLC IO mapping</vt:lpstr>
      <vt:lpstr>ARD-DDC</vt:lpstr>
      <vt:lpstr>P&amp;ID abbreviation</vt:lpstr>
    </vt:vector>
  </TitlesOfParts>
  <Company>European Spallation Source ESS AB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Chiara Marrelli</dc:creator>
  <cp:lastModifiedBy>Rafael Montano</cp:lastModifiedBy>
  <cp:lastPrinted>2017-06-13T09:10:38Z</cp:lastPrinted>
  <dcterms:created xsi:type="dcterms:W3CDTF">2016-01-26T08:09:14Z</dcterms:created>
  <dcterms:modified xsi:type="dcterms:W3CDTF">2017-06-22T15:15:46Z</dcterms:modified>
</cp:coreProperties>
</file>